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ShaunaNewren\Desktop\"/>
    </mc:Choice>
  </mc:AlternateContent>
  <xr:revisionPtr revIDLastSave="0" documentId="13_ncr:1_{FD3DE5BA-0211-452E-9C75-C2E94710C46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eam Players" sheetId="1" r:id="rId1"/>
    <sheet name="Scorecards" sheetId="2" r:id="rId2"/>
    <sheet name="Formula" sheetId="6" r:id="rId3"/>
  </sheets>
  <definedNames>
    <definedName name="_xlnm.Print_Area" localSheetId="1">Scorecards!$A$1:$BI$148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6" l="1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S6" i="6"/>
  <c r="R6" i="6"/>
  <c r="R11" i="6" s="1"/>
  <c r="Q6" i="6"/>
  <c r="Q9" i="6" s="1"/>
  <c r="P6" i="6"/>
  <c r="P11" i="6" s="1"/>
  <c r="O6" i="6"/>
  <c r="N6" i="6"/>
  <c r="N11" i="6" s="1"/>
  <c r="M6" i="6"/>
  <c r="M9" i="6" s="1"/>
  <c r="L6" i="6"/>
  <c r="L11" i="6" s="1"/>
  <c r="K6" i="6"/>
  <c r="K11" i="6" s="1"/>
  <c r="J6" i="6"/>
  <c r="J9" i="6" s="1"/>
  <c r="I6" i="6"/>
  <c r="I9" i="6" s="1"/>
  <c r="H6" i="6"/>
  <c r="H11" i="6" s="1"/>
  <c r="G6" i="6"/>
  <c r="G11" i="6" s="1"/>
  <c r="F6" i="6"/>
  <c r="F11" i="6" s="1"/>
  <c r="E6" i="6"/>
  <c r="E9" i="6" s="1"/>
  <c r="D6" i="6"/>
  <c r="D9" i="6" s="1"/>
  <c r="C6" i="6"/>
  <c r="B6" i="6"/>
  <c r="B11" i="6" s="1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3" i="6"/>
  <c r="G148" i="2"/>
  <c r="BC147" i="2"/>
  <c r="AZ147" i="2"/>
  <c r="AW147" i="2"/>
  <c r="AT147" i="2"/>
  <c r="AQ147" i="2"/>
  <c r="AN147" i="2"/>
  <c r="AK147" i="2"/>
  <c r="AH147" i="2"/>
  <c r="AE147" i="2"/>
  <c r="AA147" i="2"/>
  <c r="X147" i="2"/>
  <c r="U147" i="2"/>
  <c r="R147" i="2"/>
  <c r="O147" i="2"/>
  <c r="L147" i="2"/>
  <c r="I147" i="2"/>
  <c r="F147" i="2"/>
  <c r="C147" i="2"/>
  <c r="A147" i="2"/>
  <c r="BC146" i="2"/>
  <c r="AZ146" i="2"/>
  <c r="AW146" i="2"/>
  <c r="AT146" i="2"/>
  <c r="AQ146" i="2"/>
  <c r="AN146" i="2"/>
  <c r="AK146" i="2"/>
  <c r="AH146" i="2"/>
  <c r="AE146" i="2"/>
  <c r="AA146" i="2"/>
  <c r="X146" i="2"/>
  <c r="U146" i="2"/>
  <c r="R146" i="2"/>
  <c r="O146" i="2"/>
  <c r="L146" i="2"/>
  <c r="I146" i="2"/>
  <c r="F146" i="2"/>
  <c r="C146" i="2"/>
  <c r="BC145" i="2"/>
  <c r="AZ145" i="2"/>
  <c r="AW145" i="2"/>
  <c r="AT145" i="2"/>
  <c r="AQ145" i="2"/>
  <c r="AN145" i="2"/>
  <c r="AK145" i="2"/>
  <c r="AH145" i="2"/>
  <c r="AE145" i="2"/>
  <c r="AA145" i="2"/>
  <c r="X145" i="2"/>
  <c r="U145" i="2"/>
  <c r="R145" i="2"/>
  <c r="O145" i="2"/>
  <c r="L145" i="2"/>
  <c r="I145" i="2"/>
  <c r="F145" i="2"/>
  <c r="C145" i="2"/>
  <c r="B144" i="2"/>
  <c r="A144" i="2"/>
  <c r="B142" i="2"/>
  <c r="A142" i="2"/>
  <c r="B137" i="2"/>
  <c r="A137" i="2"/>
  <c r="B135" i="2"/>
  <c r="A135" i="2"/>
  <c r="A133" i="2"/>
  <c r="BF131" i="2"/>
  <c r="G129" i="2"/>
  <c r="BC128" i="2"/>
  <c r="AZ128" i="2"/>
  <c r="AW128" i="2"/>
  <c r="AT128" i="2"/>
  <c r="AQ128" i="2"/>
  <c r="AN128" i="2"/>
  <c r="AK128" i="2"/>
  <c r="AH128" i="2"/>
  <c r="AE128" i="2"/>
  <c r="AA128" i="2"/>
  <c r="X128" i="2"/>
  <c r="U128" i="2"/>
  <c r="R128" i="2"/>
  <c r="O128" i="2"/>
  <c r="L128" i="2"/>
  <c r="I128" i="2"/>
  <c r="F128" i="2"/>
  <c r="C128" i="2"/>
  <c r="A128" i="2"/>
  <c r="BC127" i="2"/>
  <c r="AZ127" i="2"/>
  <c r="AW127" i="2"/>
  <c r="AT127" i="2"/>
  <c r="AQ127" i="2"/>
  <c r="AN127" i="2"/>
  <c r="AK127" i="2"/>
  <c r="AH127" i="2"/>
  <c r="AE127" i="2"/>
  <c r="AA127" i="2"/>
  <c r="X127" i="2"/>
  <c r="U127" i="2"/>
  <c r="R127" i="2"/>
  <c r="O127" i="2"/>
  <c r="L127" i="2"/>
  <c r="I127" i="2"/>
  <c r="F127" i="2"/>
  <c r="C127" i="2"/>
  <c r="BC126" i="2"/>
  <c r="AZ126" i="2"/>
  <c r="AW126" i="2"/>
  <c r="AT126" i="2"/>
  <c r="AQ126" i="2"/>
  <c r="AN126" i="2"/>
  <c r="AK126" i="2"/>
  <c r="AH126" i="2"/>
  <c r="AE126" i="2"/>
  <c r="AA126" i="2"/>
  <c r="X126" i="2"/>
  <c r="U126" i="2"/>
  <c r="R126" i="2"/>
  <c r="O126" i="2"/>
  <c r="L126" i="2"/>
  <c r="I126" i="2"/>
  <c r="F126" i="2"/>
  <c r="C126" i="2"/>
  <c r="B125" i="2"/>
  <c r="A125" i="2"/>
  <c r="B123" i="2"/>
  <c r="A123" i="2"/>
  <c r="B118" i="2"/>
  <c r="A118" i="2"/>
  <c r="B116" i="2"/>
  <c r="A116" i="2"/>
  <c r="A114" i="2"/>
  <c r="BF112" i="2"/>
  <c r="G111" i="2"/>
  <c r="BC110" i="2"/>
  <c r="AZ110" i="2"/>
  <c r="AW110" i="2"/>
  <c r="AT110" i="2"/>
  <c r="AQ110" i="2"/>
  <c r="AN110" i="2"/>
  <c r="AK110" i="2"/>
  <c r="AH110" i="2"/>
  <c r="AE110" i="2"/>
  <c r="AA110" i="2"/>
  <c r="X110" i="2"/>
  <c r="U110" i="2"/>
  <c r="R110" i="2"/>
  <c r="O110" i="2"/>
  <c r="L110" i="2"/>
  <c r="I110" i="2"/>
  <c r="F110" i="2"/>
  <c r="C110" i="2"/>
  <c r="A110" i="2"/>
  <c r="BC109" i="2"/>
  <c r="AZ109" i="2"/>
  <c r="AW109" i="2"/>
  <c r="AT109" i="2"/>
  <c r="AQ109" i="2"/>
  <c r="AN109" i="2"/>
  <c r="AK109" i="2"/>
  <c r="AH109" i="2"/>
  <c r="AE109" i="2"/>
  <c r="AA109" i="2"/>
  <c r="X109" i="2"/>
  <c r="U109" i="2"/>
  <c r="R109" i="2"/>
  <c r="O109" i="2"/>
  <c r="L109" i="2"/>
  <c r="I109" i="2"/>
  <c r="F109" i="2"/>
  <c r="C109" i="2"/>
  <c r="BC108" i="2"/>
  <c r="AZ108" i="2"/>
  <c r="AW108" i="2"/>
  <c r="AT108" i="2"/>
  <c r="AQ108" i="2"/>
  <c r="AN108" i="2"/>
  <c r="AK108" i="2"/>
  <c r="AH108" i="2"/>
  <c r="AE108" i="2"/>
  <c r="AA108" i="2"/>
  <c r="X108" i="2"/>
  <c r="U108" i="2"/>
  <c r="R108" i="2"/>
  <c r="O108" i="2"/>
  <c r="L108" i="2"/>
  <c r="I108" i="2"/>
  <c r="F108" i="2"/>
  <c r="C108" i="2"/>
  <c r="B107" i="2"/>
  <c r="A107" i="2"/>
  <c r="B105" i="2"/>
  <c r="A105" i="2"/>
  <c r="B100" i="2"/>
  <c r="A100" i="2"/>
  <c r="B98" i="2"/>
  <c r="A98" i="2"/>
  <c r="BF94" i="2"/>
  <c r="G92" i="2"/>
  <c r="BC91" i="2"/>
  <c r="AZ91" i="2"/>
  <c r="AW91" i="2"/>
  <c r="AT91" i="2"/>
  <c r="AQ91" i="2"/>
  <c r="AN91" i="2"/>
  <c r="AK91" i="2"/>
  <c r="AH91" i="2"/>
  <c r="AE91" i="2"/>
  <c r="AA91" i="2"/>
  <c r="X91" i="2"/>
  <c r="U91" i="2"/>
  <c r="R91" i="2"/>
  <c r="O91" i="2"/>
  <c r="L91" i="2"/>
  <c r="I91" i="2"/>
  <c r="F91" i="2"/>
  <c r="C91" i="2"/>
  <c r="A91" i="2"/>
  <c r="BC90" i="2"/>
  <c r="AZ90" i="2"/>
  <c r="AW90" i="2"/>
  <c r="AT90" i="2"/>
  <c r="AQ90" i="2"/>
  <c r="AN90" i="2"/>
  <c r="AK90" i="2"/>
  <c r="AH90" i="2"/>
  <c r="AE90" i="2"/>
  <c r="AA90" i="2"/>
  <c r="X90" i="2"/>
  <c r="U90" i="2"/>
  <c r="R90" i="2"/>
  <c r="O90" i="2"/>
  <c r="L90" i="2"/>
  <c r="I90" i="2"/>
  <c r="F90" i="2"/>
  <c r="C90" i="2"/>
  <c r="BC89" i="2"/>
  <c r="AZ89" i="2"/>
  <c r="AW89" i="2"/>
  <c r="AT89" i="2"/>
  <c r="AQ89" i="2"/>
  <c r="AN89" i="2"/>
  <c r="AK89" i="2"/>
  <c r="AH89" i="2"/>
  <c r="AE89" i="2"/>
  <c r="AA89" i="2"/>
  <c r="X89" i="2"/>
  <c r="U89" i="2"/>
  <c r="R89" i="2"/>
  <c r="O89" i="2"/>
  <c r="L89" i="2"/>
  <c r="I89" i="2"/>
  <c r="F89" i="2"/>
  <c r="C89" i="2"/>
  <c r="B88" i="2"/>
  <c r="A88" i="2"/>
  <c r="B86" i="2"/>
  <c r="A86" i="2"/>
  <c r="B81" i="2"/>
  <c r="A81" i="2"/>
  <c r="B79" i="2"/>
  <c r="A79" i="2"/>
  <c r="A77" i="2"/>
  <c r="A96" i="2" s="1"/>
  <c r="BF75" i="2"/>
  <c r="G74" i="2"/>
  <c r="BC73" i="2"/>
  <c r="AZ73" i="2"/>
  <c r="AW73" i="2"/>
  <c r="AT73" i="2"/>
  <c r="AQ73" i="2"/>
  <c r="AN73" i="2"/>
  <c r="AK73" i="2"/>
  <c r="AH73" i="2"/>
  <c r="AE73" i="2"/>
  <c r="AA73" i="2"/>
  <c r="X73" i="2"/>
  <c r="U73" i="2"/>
  <c r="R73" i="2"/>
  <c r="O73" i="2"/>
  <c r="L73" i="2"/>
  <c r="I73" i="2"/>
  <c r="F73" i="2"/>
  <c r="C73" i="2"/>
  <c r="A73" i="2"/>
  <c r="BC72" i="2"/>
  <c r="AZ72" i="2"/>
  <c r="AW72" i="2"/>
  <c r="AT72" i="2"/>
  <c r="AQ72" i="2"/>
  <c r="AN72" i="2"/>
  <c r="AK72" i="2"/>
  <c r="AH72" i="2"/>
  <c r="AE72" i="2"/>
  <c r="AA72" i="2"/>
  <c r="X72" i="2"/>
  <c r="U72" i="2"/>
  <c r="R72" i="2"/>
  <c r="O72" i="2"/>
  <c r="L72" i="2"/>
  <c r="I72" i="2"/>
  <c r="F72" i="2"/>
  <c r="C72" i="2"/>
  <c r="BC71" i="2"/>
  <c r="AZ71" i="2"/>
  <c r="AW71" i="2"/>
  <c r="AT71" i="2"/>
  <c r="AQ71" i="2"/>
  <c r="AN71" i="2"/>
  <c r="AK71" i="2"/>
  <c r="AH71" i="2"/>
  <c r="AE71" i="2"/>
  <c r="AA71" i="2"/>
  <c r="X71" i="2"/>
  <c r="U71" i="2"/>
  <c r="R71" i="2"/>
  <c r="O71" i="2"/>
  <c r="L71" i="2"/>
  <c r="I71" i="2"/>
  <c r="F71" i="2"/>
  <c r="C71" i="2"/>
  <c r="B70" i="2"/>
  <c r="A70" i="2"/>
  <c r="B68" i="2"/>
  <c r="A68" i="2"/>
  <c r="B63" i="2"/>
  <c r="A63" i="2"/>
  <c r="B61" i="2"/>
  <c r="A61" i="2"/>
  <c r="A59" i="2"/>
  <c r="BF57" i="2"/>
  <c r="G55" i="2"/>
  <c r="BC54" i="2"/>
  <c r="AZ54" i="2"/>
  <c r="AW54" i="2"/>
  <c r="AT54" i="2"/>
  <c r="AQ54" i="2"/>
  <c r="AN54" i="2"/>
  <c r="AK54" i="2"/>
  <c r="AH54" i="2"/>
  <c r="AE54" i="2"/>
  <c r="AA54" i="2"/>
  <c r="X54" i="2"/>
  <c r="U54" i="2"/>
  <c r="R54" i="2"/>
  <c r="O54" i="2"/>
  <c r="L54" i="2"/>
  <c r="I54" i="2"/>
  <c r="F54" i="2"/>
  <c r="C54" i="2"/>
  <c r="A54" i="2"/>
  <c r="BC53" i="2"/>
  <c r="AZ53" i="2"/>
  <c r="AW53" i="2"/>
  <c r="AT53" i="2"/>
  <c r="AQ53" i="2"/>
  <c r="AN53" i="2"/>
  <c r="AK53" i="2"/>
  <c r="AH53" i="2"/>
  <c r="AE53" i="2"/>
  <c r="AA53" i="2"/>
  <c r="X53" i="2"/>
  <c r="U53" i="2"/>
  <c r="R53" i="2"/>
  <c r="O53" i="2"/>
  <c r="L53" i="2"/>
  <c r="I53" i="2"/>
  <c r="F53" i="2"/>
  <c r="C53" i="2"/>
  <c r="BC52" i="2"/>
  <c r="AZ52" i="2"/>
  <c r="AW52" i="2"/>
  <c r="AT52" i="2"/>
  <c r="AQ52" i="2"/>
  <c r="AN52" i="2"/>
  <c r="AK52" i="2"/>
  <c r="AH52" i="2"/>
  <c r="AE52" i="2"/>
  <c r="AA52" i="2"/>
  <c r="X52" i="2"/>
  <c r="U52" i="2"/>
  <c r="R52" i="2"/>
  <c r="O52" i="2"/>
  <c r="L52" i="2"/>
  <c r="I52" i="2"/>
  <c r="F52" i="2"/>
  <c r="C52" i="2"/>
  <c r="B51" i="2"/>
  <c r="A51" i="2"/>
  <c r="B49" i="2"/>
  <c r="A49" i="2"/>
  <c r="B44" i="2"/>
  <c r="A44" i="2"/>
  <c r="B42" i="2"/>
  <c r="A42" i="2"/>
  <c r="A40" i="2"/>
  <c r="BF38" i="2"/>
  <c r="G37" i="2"/>
  <c r="BC36" i="2"/>
  <c r="AZ36" i="2"/>
  <c r="AW36" i="2"/>
  <c r="AT36" i="2"/>
  <c r="AQ36" i="2"/>
  <c r="AN36" i="2"/>
  <c r="AK36" i="2"/>
  <c r="AH36" i="2"/>
  <c r="AE36" i="2"/>
  <c r="AA36" i="2"/>
  <c r="X36" i="2"/>
  <c r="U36" i="2"/>
  <c r="R36" i="2"/>
  <c r="O36" i="2"/>
  <c r="L36" i="2"/>
  <c r="I36" i="2"/>
  <c r="F36" i="2"/>
  <c r="C36" i="2"/>
  <c r="A36" i="2"/>
  <c r="BC35" i="2"/>
  <c r="AZ35" i="2"/>
  <c r="AW35" i="2"/>
  <c r="AT35" i="2"/>
  <c r="AQ35" i="2"/>
  <c r="AN35" i="2"/>
  <c r="AK35" i="2"/>
  <c r="AH35" i="2"/>
  <c r="AE35" i="2"/>
  <c r="AA35" i="2"/>
  <c r="X35" i="2"/>
  <c r="U35" i="2"/>
  <c r="R35" i="2"/>
  <c r="O35" i="2"/>
  <c r="L35" i="2"/>
  <c r="I35" i="2"/>
  <c r="F35" i="2"/>
  <c r="C35" i="2"/>
  <c r="BC34" i="2"/>
  <c r="AZ34" i="2"/>
  <c r="AW34" i="2"/>
  <c r="AT34" i="2"/>
  <c r="AQ34" i="2"/>
  <c r="AN34" i="2"/>
  <c r="AK34" i="2"/>
  <c r="AH34" i="2"/>
  <c r="AE34" i="2"/>
  <c r="AA34" i="2"/>
  <c r="X34" i="2"/>
  <c r="U34" i="2"/>
  <c r="R34" i="2"/>
  <c r="O34" i="2"/>
  <c r="L34" i="2"/>
  <c r="I34" i="2"/>
  <c r="F34" i="2"/>
  <c r="C34" i="2"/>
  <c r="B33" i="2"/>
  <c r="B31" i="2"/>
  <c r="B26" i="2"/>
  <c r="B24" i="2"/>
  <c r="BF20" i="2"/>
  <c r="G18" i="2"/>
  <c r="BC17" i="2"/>
  <c r="AZ17" i="2"/>
  <c r="AW17" i="2"/>
  <c r="AT17" i="2"/>
  <c r="AQ17" i="2"/>
  <c r="AN17" i="2"/>
  <c r="AK17" i="2"/>
  <c r="AH17" i="2"/>
  <c r="AE17" i="2"/>
  <c r="AA17" i="2"/>
  <c r="X17" i="2"/>
  <c r="U17" i="2"/>
  <c r="R17" i="2"/>
  <c r="O17" i="2"/>
  <c r="L17" i="2"/>
  <c r="I17" i="2"/>
  <c r="F17" i="2"/>
  <c r="C17" i="2"/>
  <c r="A17" i="2"/>
  <c r="BC16" i="2"/>
  <c r="AZ16" i="2"/>
  <c r="AW16" i="2"/>
  <c r="AT16" i="2"/>
  <c r="AQ16" i="2"/>
  <c r="AN16" i="2"/>
  <c r="AK16" i="2"/>
  <c r="AH16" i="2"/>
  <c r="AE16" i="2"/>
  <c r="AA16" i="2"/>
  <c r="X16" i="2"/>
  <c r="U16" i="2"/>
  <c r="R16" i="2"/>
  <c r="O16" i="2"/>
  <c r="L16" i="2"/>
  <c r="I16" i="2"/>
  <c r="F16" i="2"/>
  <c r="C16" i="2"/>
  <c r="BC15" i="2"/>
  <c r="AZ15" i="2"/>
  <c r="AW15" i="2"/>
  <c r="AT15" i="2"/>
  <c r="AQ15" i="2"/>
  <c r="AN15" i="2"/>
  <c r="AK15" i="2"/>
  <c r="AH15" i="2"/>
  <c r="AE15" i="2"/>
  <c r="AA15" i="2"/>
  <c r="X15" i="2"/>
  <c r="U15" i="2"/>
  <c r="R15" i="2"/>
  <c r="O15" i="2"/>
  <c r="L15" i="2"/>
  <c r="I15" i="2"/>
  <c r="F15" i="2"/>
  <c r="C15" i="2"/>
  <c r="B14" i="2"/>
  <c r="B12" i="2"/>
  <c r="B7" i="2"/>
  <c r="B5" i="2"/>
  <c r="A3" i="2"/>
  <c r="A22" i="2" s="1"/>
  <c r="BF1" i="2"/>
  <c r="G15" i="1"/>
  <c r="F15" i="1"/>
  <c r="D15" i="1"/>
  <c r="C15" i="1"/>
  <c r="G14" i="1"/>
  <c r="BH135" i="2" s="1"/>
  <c r="F14" i="1"/>
  <c r="D14" i="1"/>
  <c r="C14" i="1"/>
  <c r="G12" i="1"/>
  <c r="BH88" i="2" s="1"/>
  <c r="F12" i="1"/>
  <c r="D12" i="1"/>
  <c r="C12" i="1"/>
  <c r="G11" i="1"/>
  <c r="BH81" i="2" s="1"/>
  <c r="F11" i="1"/>
  <c r="D11" i="1"/>
  <c r="C11" i="1"/>
  <c r="G9" i="1"/>
  <c r="F9" i="1"/>
  <c r="D9" i="1"/>
  <c r="C9" i="1"/>
  <c r="G8" i="1"/>
  <c r="F8" i="1"/>
  <c r="D8" i="1"/>
  <c r="C8" i="1"/>
  <c r="AB7" i="1"/>
  <c r="G6" i="1"/>
  <c r="BH14" i="2" s="1"/>
  <c r="K13" i="2" s="1"/>
  <c r="F6" i="1"/>
  <c r="A31" i="2" s="1"/>
  <c r="D6" i="1"/>
  <c r="C6" i="1"/>
  <c r="A33" i="2" s="1"/>
  <c r="G5" i="1"/>
  <c r="BH24" i="2" s="1"/>
  <c r="K23" i="2" s="1"/>
  <c r="F5" i="1"/>
  <c r="A7" i="2" s="1"/>
  <c r="D5" i="1"/>
  <c r="BH26" i="2" s="1"/>
  <c r="C5" i="1"/>
  <c r="A26" i="2" s="1"/>
  <c r="F3" i="1"/>
  <c r="C3" i="1"/>
  <c r="AI80" i="2" l="1"/>
  <c r="BH5" i="2"/>
  <c r="S4" i="2" s="1"/>
  <c r="BH31" i="2"/>
  <c r="AF30" i="2" s="1"/>
  <c r="AD54" i="2"/>
  <c r="BF73" i="2"/>
  <c r="AD128" i="2"/>
  <c r="BF126" i="2"/>
  <c r="AD34" i="2"/>
  <c r="AD36" i="2"/>
  <c r="AD71" i="2"/>
  <c r="BF91" i="2"/>
  <c r="BF110" i="2"/>
  <c r="BH118" i="2"/>
  <c r="BF128" i="2"/>
  <c r="AD147" i="2"/>
  <c r="F9" i="6"/>
  <c r="Q25" i="2" s="1"/>
  <c r="N9" i="6"/>
  <c r="AP23" i="2" s="1"/>
  <c r="D11" i="6"/>
  <c r="J80" i="2" s="1"/>
  <c r="J11" i="6"/>
  <c r="AB13" i="2" s="1"/>
  <c r="AF4" i="2"/>
  <c r="AD15" i="2"/>
  <c r="G9" i="6"/>
  <c r="T23" i="2" s="1"/>
  <c r="P9" i="6"/>
  <c r="AV23" i="2" s="1"/>
  <c r="E11" i="6"/>
  <c r="M25" i="2" s="1"/>
  <c r="BF34" i="2"/>
  <c r="AD52" i="2"/>
  <c r="S87" i="2"/>
  <c r="AD89" i="2"/>
  <c r="AD108" i="2"/>
  <c r="BF147" i="2"/>
  <c r="BH7" i="2"/>
  <c r="D6" i="2" s="1"/>
  <c r="AD17" i="2"/>
  <c r="BF71" i="2"/>
  <c r="BF89" i="2"/>
  <c r="BH105" i="2"/>
  <c r="AM104" i="2" s="1"/>
  <c r="BF108" i="2"/>
  <c r="R9" i="6"/>
  <c r="BB4" i="2" s="1"/>
  <c r="B9" i="6"/>
  <c r="E134" i="2" s="1"/>
  <c r="L9" i="6"/>
  <c r="AJ13" i="2" s="1"/>
  <c r="I11" i="6"/>
  <c r="Y25" i="2" s="1"/>
  <c r="BH63" i="2"/>
  <c r="BH42" i="2"/>
  <c r="BH100" i="2"/>
  <c r="BH79" i="2"/>
  <c r="BH107" i="2"/>
  <c r="BH86" i="2"/>
  <c r="BH123" i="2"/>
  <c r="BH144" i="2"/>
  <c r="BA25" i="2"/>
  <c r="AU25" i="2"/>
  <c r="AO25" i="2"/>
  <c r="AI25" i="2"/>
  <c r="V25" i="2"/>
  <c r="P25" i="2"/>
  <c r="D25" i="2"/>
  <c r="AY25" i="2"/>
  <c r="AM25" i="2"/>
  <c r="Z25" i="2"/>
  <c r="T25" i="2"/>
  <c r="N25" i="2"/>
  <c r="AY30" i="2"/>
  <c r="A131" i="2"/>
  <c r="A57" i="2"/>
  <c r="A94" i="2"/>
  <c r="AY23" i="2"/>
  <c r="AM23" i="2"/>
  <c r="Z23" i="2"/>
  <c r="N23" i="2"/>
  <c r="AF23" i="2"/>
  <c r="S23" i="2"/>
  <c r="AF6" i="2"/>
  <c r="D13" i="2"/>
  <c r="BA13" i="2"/>
  <c r="D23" i="2"/>
  <c r="BA23" i="2"/>
  <c r="BH51" i="2"/>
  <c r="BH68" i="2"/>
  <c r="AF80" i="2"/>
  <c r="S80" i="2"/>
  <c r="BB80" i="2"/>
  <c r="AC80" i="2"/>
  <c r="K80" i="2"/>
  <c r="BA80" i="2"/>
  <c r="AO80" i="2"/>
  <c r="P80" i="2"/>
  <c r="D80" i="2"/>
  <c r="AY80" i="2"/>
  <c r="AM80" i="2"/>
  <c r="Z80" i="2"/>
  <c r="N80" i="2"/>
  <c r="BA87" i="2"/>
  <c r="AU87" i="2"/>
  <c r="AO87" i="2"/>
  <c r="AI87" i="2"/>
  <c r="V87" i="2"/>
  <c r="P87" i="2"/>
  <c r="J87" i="2"/>
  <c r="D87" i="2"/>
  <c r="AY87" i="2"/>
  <c r="AM87" i="2"/>
  <c r="Z87" i="2"/>
  <c r="N87" i="2"/>
  <c r="AC87" i="2"/>
  <c r="Q87" i="2"/>
  <c r="BB134" i="2"/>
  <c r="AC134" i="2"/>
  <c r="K134" i="2"/>
  <c r="AU134" i="2"/>
  <c r="AM134" i="2"/>
  <c r="AF134" i="2"/>
  <c r="V134" i="2"/>
  <c r="N134" i="2"/>
  <c r="BA134" i="2"/>
  <c r="T134" i="2"/>
  <c r="M134" i="2"/>
  <c r="D134" i="2"/>
  <c r="Z134" i="2"/>
  <c r="J134" i="2"/>
  <c r="AO134" i="2"/>
  <c r="AY134" i="2"/>
  <c r="S134" i="2"/>
  <c r="P134" i="2"/>
  <c r="BH142" i="2"/>
  <c r="BH125" i="2"/>
  <c r="D4" i="2"/>
  <c r="J4" i="2"/>
  <c r="P4" i="2"/>
  <c r="V4" i="2"/>
  <c r="AI4" i="2"/>
  <c r="AO4" i="2"/>
  <c r="AU4" i="2"/>
  <c r="BA4" i="2"/>
  <c r="A5" i="2"/>
  <c r="K6" i="2"/>
  <c r="AC13" i="2"/>
  <c r="Q23" i="2"/>
  <c r="AC23" i="2"/>
  <c r="S25" i="2"/>
  <c r="AF25" i="2"/>
  <c r="BF36" i="2"/>
  <c r="BF54" i="2"/>
  <c r="T80" i="2"/>
  <c r="AF87" i="2"/>
  <c r="A75" i="2"/>
  <c r="A112" i="2"/>
  <c r="A38" i="2"/>
  <c r="BH70" i="2"/>
  <c r="BH49" i="2"/>
  <c r="BH137" i="2"/>
  <c r="BH116" i="2"/>
  <c r="AC6" i="2"/>
  <c r="BA6" i="2"/>
  <c r="AI6" i="2"/>
  <c r="AB6" i="2"/>
  <c r="AP30" i="2"/>
  <c r="AC30" i="2"/>
  <c r="BA30" i="2"/>
  <c r="AU30" i="2"/>
  <c r="AB30" i="2"/>
  <c r="V30" i="2"/>
  <c r="D30" i="2"/>
  <c r="AY104" i="2"/>
  <c r="T104" i="2"/>
  <c r="N104" i="2"/>
  <c r="J104" i="2"/>
  <c r="AV104" i="2"/>
  <c r="P104" i="2"/>
  <c r="AB104" i="2"/>
  <c r="V104" i="2"/>
  <c r="AY117" i="2"/>
  <c r="AM117" i="2"/>
  <c r="Z117" i="2"/>
  <c r="T117" i="2"/>
  <c r="N117" i="2"/>
  <c r="AI117" i="2"/>
  <c r="J117" i="2"/>
  <c r="AO117" i="2"/>
  <c r="AF117" i="2"/>
  <c r="P117" i="2"/>
  <c r="K117" i="2"/>
  <c r="BB117" i="2"/>
  <c r="V117" i="2"/>
  <c r="D117" i="2"/>
  <c r="AC117" i="2"/>
  <c r="AY13" i="2"/>
  <c r="AM13" i="2"/>
  <c r="Z13" i="2"/>
  <c r="T13" i="2"/>
  <c r="N13" i="2"/>
  <c r="AF13" i="2"/>
  <c r="S13" i="2"/>
  <c r="N4" i="2"/>
  <c r="Z4" i="2"/>
  <c r="AM4" i="2"/>
  <c r="AY4" i="2"/>
  <c r="J6" i="2"/>
  <c r="P13" i="2"/>
  <c r="AO13" i="2"/>
  <c r="BF17" i="2"/>
  <c r="P23" i="2"/>
  <c r="AO23" i="2"/>
  <c r="AC25" i="2"/>
  <c r="BB25" i="2"/>
  <c r="BA104" i="2"/>
  <c r="BA117" i="2"/>
  <c r="BH61" i="2"/>
  <c r="BH44" i="2"/>
  <c r="BH33" i="2"/>
  <c r="BH12" i="2"/>
  <c r="A1" i="2"/>
  <c r="K4" i="2"/>
  <c r="AC4" i="2"/>
  <c r="S6" i="2"/>
  <c r="A12" i="2"/>
  <c r="J13" i="2"/>
  <c r="V13" i="2"/>
  <c r="AI13" i="2"/>
  <c r="AU13" i="2"/>
  <c r="A14" i="2"/>
  <c r="BF15" i="2"/>
  <c r="A20" i="2"/>
  <c r="J23" i="2"/>
  <c r="V23" i="2"/>
  <c r="AI23" i="2"/>
  <c r="AU23" i="2"/>
  <c r="A24" i="2"/>
  <c r="K25" i="2"/>
  <c r="V80" i="2"/>
  <c r="AU80" i="2"/>
  <c r="K87" i="2"/>
  <c r="BH98" i="2"/>
  <c r="D104" i="2"/>
  <c r="S117" i="2"/>
  <c r="AI134" i="2"/>
  <c r="AD91" i="2"/>
  <c r="BF52" i="2"/>
  <c r="AD73" i="2"/>
  <c r="AD145" i="2"/>
  <c r="C11" i="6"/>
  <c r="G4" i="2" s="1"/>
  <c r="C9" i="6"/>
  <c r="H25" i="2" s="1"/>
  <c r="O11" i="6"/>
  <c r="AR13" i="2" s="1"/>
  <c r="O9" i="6"/>
  <c r="AS134" i="2" s="1"/>
  <c r="S11" i="6"/>
  <c r="BD4" i="2" s="1"/>
  <c r="S9" i="6"/>
  <c r="BE80" i="2" s="1"/>
  <c r="K9" i="6"/>
  <c r="AG80" i="2" s="1"/>
  <c r="AD110" i="2"/>
  <c r="AD126" i="2"/>
  <c r="BG126" i="2" s="1"/>
  <c r="BF145" i="2"/>
  <c r="H9" i="6"/>
  <c r="W80" i="2" s="1"/>
  <c r="Q11" i="6"/>
  <c r="AX87" i="2" s="1"/>
  <c r="M11" i="6"/>
  <c r="AL6" i="2" s="1"/>
  <c r="BG128" i="2" l="1"/>
  <c r="BG17" i="2"/>
  <c r="BG91" i="2"/>
  <c r="BG73" i="2"/>
  <c r="BB23" i="2"/>
  <c r="AJ25" i="2"/>
  <c r="Y13" i="2"/>
  <c r="Y117" i="2"/>
  <c r="Y87" i="2"/>
  <c r="Y23" i="2"/>
  <c r="T4" i="2"/>
  <c r="AV134" i="2"/>
  <c r="AB23" i="2"/>
  <c r="T87" i="2"/>
  <c r="BG15" i="2"/>
  <c r="BG54" i="2"/>
  <c r="M80" i="2"/>
  <c r="AJ87" i="2"/>
  <c r="M30" i="2"/>
  <c r="AV4" i="2"/>
  <c r="S104" i="2"/>
  <c r="BB104" i="2"/>
  <c r="AF104" i="2"/>
  <c r="Q104" i="2"/>
  <c r="Z104" i="2"/>
  <c r="J30" i="2"/>
  <c r="AI30" i="2"/>
  <c r="K30" i="2"/>
  <c r="AV30" i="2"/>
  <c r="AO6" i="2"/>
  <c r="AV6" i="2"/>
  <c r="Q13" i="2"/>
  <c r="AB4" i="2"/>
  <c r="AB134" i="2"/>
  <c r="Q134" i="2"/>
  <c r="M87" i="2"/>
  <c r="P6" i="2"/>
  <c r="AB25" i="2"/>
  <c r="M6" i="2"/>
  <c r="Q4" i="2"/>
  <c r="M13" i="2"/>
  <c r="Q117" i="2"/>
  <c r="Q80" i="2"/>
  <c r="M23" i="2"/>
  <c r="Z30" i="2"/>
  <c r="AM30" i="2"/>
  <c r="N30" i="2"/>
  <c r="AV25" i="2"/>
  <c r="Y6" i="2"/>
  <c r="AJ4" i="2"/>
  <c r="S30" i="2"/>
  <c r="V6" i="2"/>
  <c r="AB117" i="2"/>
  <c r="AV117" i="2"/>
  <c r="K104" i="2"/>
  <c r="AO104" i="2"/>
  <c r="AI104" i="2"/>
  <c r="P30" i="2"/>
  <c r="AO30" i="2"/>
  <c r="Q30" i="2"/>
  <c r="BB30" i="2"/>
  <c r="AU6" i="2"/>
  <c r="BB6" i="2"/>
  <c r="T30" i="2"/>
  <c r="Q6" i="2"/>
  <c r="AB87" i="2"/>
  <c r="AJ80" i="2"/>
  <c r="BG147" i="2"/>
  <c r="BG110" i="2"/>
  <c r="BG36" i="2"/>
  <c r="BB87" i="2"/>
  <c r="AV13" i="2"/>
  <c r="AV87" i="2"/>
  <c r="AV80" i="2"/>
  <c r="AP117" i="2"/>
  <c r="AP6" i="2"/>
  <c r="AP87" i="2"/>
  <c r="AP80" i="2"/>
  <c r="AP104" i="2"/>
  <c r="AP13" i="2"/>
  <c r="AP134" i="2"/>
  <c r="AP25" i="2"/>
  <c r="AP4" i="2"/>
  <c r="AJ117" i="2"/>
  <c r="AJ30" i="2"/>
  <c r="AJ134" i="2"/>
  <c r="AJ104" i="2"/>
  <c r="AJ6" i="2"/>
  <c r="AB80" i="2"/>
  <c r="Y30" i="2"/>
  <c r="Y80" i="2"/>
  <c r="Y104" i="2"/>
  <c r="Y134" i="2"/>
  <c r="M4" i="2"/>
  <c r="J25" i="2"/>
  <c r="E104" i="2"/>
  <c r="E30" i="2"/>
  <c r="E23" i="2"/>
  <c r="E13" i="2"/>
  <c r="E6" i="2"/>
  <c r="E87" i="2"/>
  <c r="E80" i="2"/>
  <c r="E4" i="2"/>
  <c r="E25" i="2"/>
  <c r="E117" i="2"/>
  <c r="BG71" i="2"/>
  <c r="BG108" i="2"/>
  <c r="BG145" i="2"/>
  <c r="BG34" i="2"/>
  <c r="BG52" i="2"/>
  <c r="AX30" i="2"/>
  <c r="AX13" i="2"/>
  <c r="AL117" i="2"/>
  <c r="G117" i="2"/>
  <c r="H104" i="2"/>
  <c r="AG104" i="2"/>
  <c r="AX80" i="2"/>
  <c r="G30" i="2"/>
  <c r="BE6" i="2"/>
  <c r="AC104" i="2"/>
  <c r="AU104" i="2"/>
  <c r="M104" i="2"/>
  <c r="BD13" i="2"/>
  <c r="BD117" i="2"/>
  <c r="BD6" i="2"/>
  <c r="Z6" i="2"/>
  <c r="T6" i="2"/>
  <c r="AY6" i="2"/>
  <c r="N6" i="2"/>
  <c r="AM6" i="2"/>
  <c r="M117" i="2"/>
  <c r="AU117" i="2"/>
  <c r="AJ23" i="2"/>
  <c r="G13" i="2"/>
  <c r="BD104" i="2"/>
  <c r="BD87" i="2"/>
  <c r="AX23" i="2"/>
  <c r="BE25" i="2"/>
  <c r="BG89" i="2"/>
  <c r="Y4" i="2"/>
  <c r="G6" i="2"/>
  <c r="AX117" i="2"/>
  <c r="BE104" i="2"/>
  <c r="AX134" i="2"/>
  <c r="G134" i="2"/>
  <c r="BB13" i="2"/>
  <c r="BA97" i="2"/>
  <c r="AU97" i="2"/>
  <c r="AO97" i="2"/>
  <c r="AI97" i="2"/>
  <c r="AB97" i="2"/>
  <c r="V97" i="2"/>
  <c r="P97" i="2"/>
  <c r="J97" i="2"/>
  <c r="D97" i="2"/>
  <c r="BE97" i="2"/>
  <c r="AY97" i="2"/>
  <c r="AS97" i="2"/>
  <c r="AM97" i="2"/>
  <c r="AG97" i="2"/>
  <c r="Z97" i="2"/>
  <c r="T97" i="2"/>
  <c r="N97" i="2"/>
  <c r="H97" i="2"/>
  <c r="AX97" i="2"/>
  <c r="AL97" i="2"/>
  <c r="Y97" i="2"/>
  <c r="M97" i="2"/>
  <c r="AV97" i="2"/>
  <c r="AJ97" i="2"/>
  <c r="W97" i="2"/>
  <c r="K97" i="2"/>
  <c r="BB97" i="2"/>
  <c r="AC97" i="2"/>
  <c r="E97" i="2"/>
  <c r="AP97" i="2"/>
  <c r="BD97" i="2"/>
  <c r="AR97" i="2"/>
  <c r="S97" i="2"/>
  <c r="Q97" i="2"/>
  <c r="AF97" i="2"/>
  <c r="G97" i="2"/>
  <c r="BA43" i="2"/>
  <c r="AU43" i="2"/>
  <c r="AO43" i="2"/>
  <c r="BE43" i="2"/>
  <c r="AY43" i="2"/>
  <c r="AS43" i="2"/>
  <c r="AM43" i="2"/>
  <c r="AG43" i="2"/>
  <c r="BD43" i="2"/>
  <c r="AR43" i="2"/>
  <c r="AI43" i="2"/>
  <c r="Z43" i="2"/>
  <c r="T43" i="2"/>
  <c r="N43" i="2"/>
  <c r="H43" i="2"/>
  <c r="BB43" i="2"/>
  <c r="AP43" i="2"/>
  <c r="AF43" i="2"/>
  <c r="Y43" i="2"/>
  <c r="S43" i="2"/>
  <c r="M43" i="2"/>
  <c r="G43" i="2"/>
  <c r="AV43" i="2"/>
  <c r="AB43" i="2"/>
  <c r="P43" i="2"/>
  <c r="D43" i="2"/>
  <c r="AJ43" i="2"/>
  <c r="V43" i="2"/>
  <c r="AC43" i="2"/>
  <c r="E43" i="2"/>
  <c r="AL43" i="2"/>
  <c r="W43" i="2"/>
  <c r="K43" i="2"/>
  <c r="J43" i="2"/>
  <c r="AX43" i="2"/>
  <c r="Q43" i="2"/>
  <c r="AR87" i="2"/>
  <c r="AR4" i="2"/>
  <c r="W4" i="2"/>
  <c r="BD60" i="2"/>
  <c r="AX60" i="2"/>
  <c r="AR60" i="2"/>
  <c r="AL60" i="2"/>
  <c r="AF60" i="2"/>
  <c r="Y60" i="2"/>
  <c r="S60" i="2"/>
  <c r="M60" i="2"/>
  <c r="G60" i="2"/>
  <c r="BB60" i="2"/>
  <c r="AV60" i="2"/>
  <c r="AP60" i="2"/>
  <c r="AJ60" i="2"/>
  <c r="AC60" i="2"/>
  <c r="W60" i="2"/>
  <c r="Q60" i="2"/>
  <c r="K60" i="2"/>
  <c r="E60" i="2"/>
  <c r="BE60" i="2"/>
  <c r="AS60" i="2"/>
  <c r="AG60" i="2"/>
  <c r="T60" i="2"/>
  <c r="H60" i="2"/>
  <c r="BA60" i="2"/>
  <c r="AO60" i="2"/>
  <c r="AB60" i="2"/>
  <c r="P60" i="2"/>
  <c r="D60" i="2"/>
  <c r="AM60" i="2"/>
  <c r="N60" i="2"/>
  <c r="AY60" i="2"/>
  <c r="AU60" i="2"/>
  <c r="AI60" i="2"/>
  <c r="J60" i="2"/>
  <c r="Z60" i="2"/>
  <c r="V60" i="2"/>
  <c r="AR30" i="2"/>
  <c r="AS13" i="2"/>
  <c r="AR117" i="2"/>
  <c r="AS117" i="2"/>
  <c r="W104" i="2"/>
  <c r="W30" i="2"/>
  <c r="BD115" i="2"/>
  <c r="AX115" i="2"/>
  <c r="AR115" i="2"/>
  <c r="AL115" i="2"/>
  <c r="AF115" i="2"/>
  <c r="Y115" i="2"/>
  <c r="S115" i="2"/>
  <c r="M115" i="2"/>
  <c r="BA115" i="2"/>
  <c r="AS115" i="2"/>
  <c r="AJ115" i="2"/>
  <c r="AB115" i="2"/>
  <c r="T115" i="2"/>
  <c r="AY115" i="2"/>
  <c r="AP115" i="2"/>
  <c r="AI115" i="2"/>
  <c r="Z115" i="2"/>
  <c r="Q115" i="2"/>
  <c r="J115" i="2"/>
  <c r="D115" i="2"/>
  <c r="AU115" i="2"/>
  <c r="AC115" i="2"/>
  <c r="N115" i="2"/>
  <c r="E115" i="2"/>
  <c r="BE115" i="2"/>
  <c r="AO115" i="2"/>
  <c r="W115" i="2"/>
  <c r="K115" i="2"/>
  <c r="AV115" i="2"/>
  <c r="P115" i="2"/>
  <c r="AM115" i="2"/>
  <c r="H115" i="2"/>
  <c r="BB115" i="2"/>
  <c r="V115" i="2"/>
  <c r="G115" i="2"/>
  <c r="AG115" i="2"/>
  <c r="AG30" i="2"/>
  <c r="AR25" i="2"/>
  <c r="AS87" i="2"/>
  <c r="AR80" i="2"/>
  <c r="BD50" i="2"/>
  <c r="AX50" i="2"/>
  <c r="AR50" i="2"/>
  <c r="AL50" i="2"/>
  <c r="AF50" i="2"/>
  <c r="Y50" i="2"/>
  <c r="S50" i="2"/>
  <c r="M50" i="2"/>
  <c r="G50" i="2"/>
  <c r="BB50" i="2"/>
  <c r="AV50" i="2"/>
  <c r="AP50" i="2"/>
  <c r="AJ50" i="2"/>
  <c r="AC50" i="2"/>
  <c r="W50" i="2"/>
  <c r="Q50" i="2"/>
  <c r="K50" i="2"/>
  <c r="E50" i="2"/>
  <c r="AY50" i="2"/>
  <c r="AM50" i="2"/>
  <c r="Z50" i="2"/>
  <c r="N50" i="2"/>
  <c r="AU50" i="2"/>
  <c r="AI50" i="2"/>
  <c r="V50" i="2"/>
  <c r="J50" i="2"/>
  <c r="BE50" i="2"/>
  <c r="AG50" i="2"/>
  <c r="H50" i="2"/>
  <c r="AS50" i="2"/>
  <c r="T50" i="2"/>
  <c r="AO50" i="2"/>
  <c r="BA50" i="2"/>
  <c r="AB50" i="2"/>
  <c r="D50" i="2"/>
  <c r="P50" i="2"/>
  <c r="AR23" i="2"/>
  <c r="AG25" i="2"/>
  <c r="BE85" i="2"/>
  <c r="AY85" i="2"/>
  <c r="AS85" i="2"/>
  <c r="AM85" i="2"/>
  <c r="AG85" i="2"/>
  <c r="Z85" i="2"/>
  <c r="T85" i="2"/>
  <c r="N85" i="2"/>
  <c r="H85" i="2"/>
  <c r="BD85" i="2"/>
  <c r="AX85" i="2"/>
  <c r="AR85" i="2"/>
  <c r="AL85" i="2"/>
  <c r="AF85" i="2"/>
  <c r="Y85" i="2"/>
  <c r="S85" i="2"/>
  <c r="M85" i="2"/>
  <c r="G85" i="2"/>
  <c r="BA85" i="2"/>
  <c r="AO85" i="2"/>
  <c r="AB85" i="2"/>
  <c r="P85" i="2"/>
  <c r="D85" i="2"/>
  <c r="AV85" i="2"/>
  <c r="AJ85" i="2"/>
  <c r="W85" i="2"/>
  <c r="K85" i="2"/>
  <c r="BB85" i="2"/>
  <c r="AC85" i="2"/>
  <c r="E85" i="2"/>
  <c r="AP85" i="2"/>
  <c r="Q85" i="2"/>
  <c r="AU85" i="2"/>
  <c r="V85" i="2"/>
  <c r="AI85" i="2"/>
  <c r="J85" i="2"/>
  <c r="BD41" i="2"/>
  <c r="AX41" i="2"/>
  <c r="AR41" i="2"/>
  <c r="AL41" i="2"/>
  <c r="AF41" i="2"/>
  <c r="Y41" i="2"/>
  <c r="S41" i="2"/>
  <c r="M41" i="2"/>
  <c r="G41" i="2"/>
  <c r="BB41" i="2"/>
  <c r="AV41" i="2"/>
  <c r="AP41" i="2"/>
  <c r="AJ41" i="2"/>
  <c r="AC41" i="2"/>
  <c r="W41" i="2"/>
  <c r="Q41" i="2"/>
  <c r="K41" i="2"/>
  <c r="E41" i="2"/>
  <c r="BA41" i="2"/>
  <c r="AO41" i="2"/>
  <c r="AB41" i="2"/>
  <c r="P41" i="2"/>
  <c r="D41" i="2"/>
  <c r="AS41" i="2"/>
  <c r="T41" i="2"/>
  <c r="AY41" i="2"/>
  <c r="AM41" i="2"/>
  <c r="Z41" i="2"/>
  <c r="N41" i="2"/>
  <c r="AU41" i="2"/>
  <c r="AI41" i="2"/>
  <c r="V41" i="2"/>
  <c r="J41" i="2"/>
  <c r="BE41" i="2"/>
  <c r="AG41" i="2"/>
  <c r="H41" i="2"/>
  <c r="AL25" i="2"/>
  <c r="AL4" i="2"/>
  <c r="H80" i="2"/>
  <c r="H6" i="2"/>
  <c r="BD11" i="2"/>
  <c r="AX11" i="2"/>
  <c r="AR11" i="2"/>
  <c r="AL11" i="2"/>
  <c r="AF11" i="2"/>
  <c r="Y11" i="2"/>
  <c r="S11" i="2"/>
  <c r="M11" i="2"/>
  <c r="G11" i="2"/>
  <c r="BB11" i="2"/>
  <c r="AV11" i="2"/>
  <c r="AP11" i="2"/>
  <c r="AJ11" i="2"/>
  <c r="AC11" i="2"/>
  <c r="W11" i="2"/>
  <c r="Q11" i="2"/>
  <c r="K11" i="2"/>
  <c r="E11" i="2"/>
  <c r="AU11" i="2"/>
  <c r="AI11" i="2"/>
  <c r="V11" i="2"/>
  <c r="J11" i="2"/>
  <c r="AO11" i="2"/>
  <c r="D11" i="2"/>
  <c r="AY11" i="2"/>
  <c r="AM11" i="2"/>
  <c r="Z11" i="2"/>
  <c r="N11" i="2"/>
  <c r="BE11" i="2"/>
  <c r="AS11" i="2"/>
  <c r="AG11" i="2"/>
  <c r="T11" i="2"/>
  <c r="H11" i="2"/>
  <c r="BA11" i="2"/>
  <c r="AB11" i="2"/>
  <c r="P11" i="2"/>
  <c r="AL104" i="2"/>
  <c r="AR104" i="2"/>
  <c r="AS104" i="2"/>
  <c r="BD136" i="2"/>
  <c r="AX136" i="2"/>
  <c r="AR136" i="2"/>
  <c r="AL136" i="2"/>
  <c r="AF136" i="2"/>
  <c r="Y136" i="2"/>
  <c r="S136" i="2"/>
  <c r="M136" i="2"/>
  <c r="G136" i="2"/>
  <c r="AY136" i="2"/>
  <c r="AP136" i="2"/>
  <c r="AI136" i="2"/>
  <c r="Z136" i="2"/>
  <c r="Q136" i="2"/>
  <c r="J136" i="2"/>
  <c r="BE136" i="2"/>
  <c r="AV136" i="2"/>
  <c r="AO136" i="2"/>
  <c r="AG136" i="2"/>
  <c r="W136" i="2"/>
  <c r="P136" i="2"/>
  <c r="H136" i="2"/>
  <c r="AS136" i="2"/>
  <c r="AB136" i="2"/>
  <c r="K136" i="2"/>
  <c r="BB136" i="2"/>
  <c r="AM136" i="2"/>
  <c r="V136" i="2"/>
  <c r="E136" i="2"/>
  <c r="AU136" i="2"/>
  <c r="N136" i="2"/>
  <c r="AJ136" i="2"/>
  <c r="D136" i="2"/>
  <c r="AC136" i="2"/>
  <c r="BA136" i="2"/>
  <c r="T136" i="2"/>
  <c r="AS6" i="2"/>
  <c r="BB124" i="2"/>
  <c r="AV124" i="2"/>
  <c r="AP124" i="2"/>
  <c r="AJ124" i="2"/>
  <c r="AC124" i="2"/>
  <c r="W124" i="2"/>
  <c r="Q124" i="2"/>
  <c r="K124" i="2"/>
  <c r="E124" i="2"/>
  <c r="AY124" i="2"/>
  <c r="AR124" i="2"/>
  <c r="AI124" i="2"/>
  <c r="Z124" i="2"/>
  <c r="S124" i="2"/>
  <c r="J124" i="2"/>
  <c r="BE124" i="2"/>
  <c r="AX124" i="2"/>
  <c r="AO124" i="2"/>
  <c r="AG124" i="2"/>
  <c r="Y124" i="2"/>
  <c r="P124" i="2"/>
  <c r="H124" i="2"/>
  <c r="AS124" i="2"/>
  <c r="AB124" i="2"/>
  <c r="M124" i="2"/>
  <c r="BD124" i="2"/>
  <c r="AM124" i="2"/>
  <c r="V124" i="2"/>
  <c r="G124" i="2"/>
  <c r="BA124" i="2"/>
  <c r="T124" i="2"/>
  <c r="AU124" i="2"/>
  <c r="N124" i="2"/>
  <c r="AF124" i="2"/>
  <c r="D124" i="2"/>
  <c r="AL124" i="2"/>
  <c r="AR134" i="2"/>
  <c r="BE4" i="2"/>
  <c r="H4" i="2"/>
  <c r="AS23" i="2"/>
  <c r="BA106" i="2"/>
  <c r="AU106" i="2"/>
  <c r="AO106" i="2"/>
  <c r="AI106" i="2"/>
  <c r="AB106" i="2"/>
  <c r="V106" i="2"/>
  <c r="P106" i="2"/>
  <c r="J106" i="2"/>
  <c r="D106" i="2"/>
  <c r="BD106" i="2"/>
  <c r="AV106" i="2"/>
  <c r="AM106" i="2"/>
  <c r="AF106" i="2"/>
  <c r="W106" i="2"/>
  <c r="N106" i="2"/>
  <c r="G106" i="2"/>
  <c r="BB106" i="2"/>
  <c r="AS106" i="2"/>
  <c r="AL106" i="2"/>
  <c r="AC106" i="2"/>
  <c r="T106" i="2"/>
  <c r="M106" i="2"/>
  <c r="E106" i="2"/>
  <c r="AR106" i="2"/>
  <c r="Z106" i="2"/>
  <c r="K106" i="2"/>
  <c r="BE106" i="2"/>
  <c r="AP106" i="2"/>
  <c r="Y106" i="2"/>
  <c r="H106" i="2"/>
  <c r="AG106" i="2"/>
  <c r="AX106" i="2"/>
  <c r="Q106" i="2"/>
  <c r="AY106" i="2"/>
  <c r="S106" i="2"/>
  <c r="AJ106" i="2"/>
  <c r="BE62" i="2"/>
  <c r="AY62" i="2"/>
  <c r="AS62" i="2"/>
  <c r="AM62" i="2"/>
  <c r="AG62" i="2"/>
  <c r="Z62" i="2"/>
  <c r="T62" i="2"/>
  <c r="N62" i="2"/>
  <c r="H62" i="2"/>
  <c r="BD62" i="2"/>
  <c r="AX62" i="2"/>
  <c r="AR62" i="2"/>
  <c r="AL62" i="2"/>
  <c r="AF62" i="2"/>
  <c r="Y62" i="2"/>
  <c r="S62" i="2"/>
  <c r="M62" i="2"/>
  <c r="G62" i="2"/>
  <c r="BB62" i="2"/>
  <c r="AP62" i="2"/>
  <c r="AC62" i="2"/>
  <c r="Q62" i="2"/>
  <c r="E62" i="2"/>
  <c r="BA62" i="2"/>
  <c r="AO62" i="2"/>
  <c r="AB62" i="2"/>
  <c r="P62" i="2"/>
  <c r="D62" i="2"/>
  <c r="AV62" i="2"/>
  <c r="W62" i="2"/>
  <c r="AI62" i="2"/>
  <c r="J62" i="2"/>
  <c r="AU62" i="2"/>
  <c r="V62" i="2"/>
  <c r="AJ62" i="2"/>
  <c r="K62" i="2"/>
  <c r="AX4" i="2"/>
  <c r="AX25" i="2"/>
  <c r="AL30" i="2"/>
  <c r="AX6" i="2"/>
  <c r="BD32" i="2"/>
  <c r="AX32" i="2"/>
  <c r="AR32" i="2"/>
  <c r="AL32" i="2"/>
  <c r="AF32" i="2"/>
  <c r="Y32" i="2"/>
  <c r="S32" i="2"/>
  <c r="M32" i="2"/>
  <c r="G32" i="2"/>
  <c r="BB32" i="2"/>
  <c r="AV32" i="2"/>
  <c r="AP32" i="2"/>
  <c r="AJ32" i="2"/>
  <c r="AC32" i="2"/>
  <c r="W32" i="2"/>
  <c r="Q32" i="2"/>
  <c r="K32" i="2"/>
  <c r="E32" i="2"/>
  <c r="AU32" i="2"/>
  <c r="AI32" i="2"/>
  <c r="V32" i="2"/>
  <c r="J32" i="2"/>
  <c r="AB32" i="2"/>
  <c r="D32" i="2"/>
  <c r="AY32" i="2"/>
  <c r="AM32" i="2"/>
  <c r="N32" i="2"/>
  <c r="BE32" i="2"/>
  <c r="AS32" i="2"/>
  <c r="AG32" i="2"/>
  <c r="T32" i="2"/>
  <c r="H32" i="2"/>
  <c r="BA32" i="2"/>
  <c r="AO32" i="2"/>
  <c r="P32" i="2"/>
  <c r="Z32" i="2"/>
  <c r="AR6" i="2"/>
  <c r="AL13" i="2"/>
  <c r="H13" i="2"/>
  <c r="AG13" i="2"/>
  <c r="BE13" i="2"/>
  <c r="H117" i="2"/>
  <c r="AG117" i="2"/>
  <c r="BE117" i="2"/>
  <c r="G104" i="2"/>
  <c r="AX104" i="2"/>
  <c r="BB48" i="2"/>
  <c r="AV48" i="2"/>
  <c r="AP48" i="2"/>
  <c r="AJ48" i="2"/>
  <c r="AC48" i="2"/>
  <c r="W48" i="2"/>
  <c r="Q48" i="2"/>
  <c r="K48" i="2"/>
  <c r="E48" i="2"/>
  <c r="BA48" i="2"/>
  <c r="AU48" i="2"/>
  <c r="AO48" i="2"/>
  <c r="AI48" i="2"/>
  <c r="AB48" i="2"/>
  <c r="V48" i="2"/>
  <c r="P48" i="2"/>
  <c r="J48" i="2"/>
  <c r="D48" i="2"/>
  <c r="BD48" i="2"/>
  <c r="AR48" i="2"/>
  <c r="AF48" i="2"/>
  <c r="S48" i="2"/>
  <c r="G48" i="2"/>
  <c r="AY48" i="2"/>
  <c r="AM48" i="2"/>
  <c r="Z48" i="2"/>
  <c r="N48" i="2"/>
  <c r="BE48" i="2"/>
  <c r="AG48" i="2"/>
  <c r="H48" i="2"/>
  <c r="AS48" i="2"/>
  <c r="M48" i="2"/>
  <c r="AX48" i="2"/>
  <c r="Y48" i="2"/>
  <c r="T48" i="2"/>
  <c r="AL48" i="2"/>
  <c r="G87" i="2"/>
  <c r="H30" i="2"/>
  <c r="AG6" i="2"/>
  <c r="BE141" i="2"/>
  <c r="AY141" i="2"/>
  <c r="AS141" i="2"/>
  <c r="AM141" i="2"/>
  <c r="AG141" i="2"/>
  <c r="Z141" i="2"/>
  <c r="T141" i="2"/>
  <c r="N141" i="2"/>
  <c r="H141" i="2"/>
  <c r="BD141" i="2"/>
  <c r="AV141" i="2"/>
  <c r="AO141" i="2"/>
  <c r="AF141" i="2"/>
  <c r="W141" i="2"/>
  <c r="P141" i="2"/>
  <c r="G141" i="2"/>
  <c r="BB141" i="2"/>
  <c r="AU141" i="2"/>
  <c r="AL141" i="2"/>
  <c r="AC141" i="2"/>
  <c r="V141" i="2"/>
  <c r="M141" i="2"/>
  <c r="E141" i="2"/>
  <c r="AR141" i="2"/>
  <c r="AB141" i="2"/>
  <c r="K141" i="2"/>
  <c r="AP141" i="2"/>
  <c r="Y141" i="2"/>
  <c r="J141" i="2"/>
  <c r="AJ141" i="2"/>
  <c r="D141" i="2"/>
  <c r="AI141" i="2"/>
  <c r="Q141" i="2"/>
  <c r="AX141" i="2"/>
  <c r="S141" i="2"/>
  <c r="BA141" i="2"/>
  <c r="BE134" i="2"/>
  <c r="AL134" i="2"/>
  <c r="H87" i="2"/>
  <c r="AG87" i="2"/>
  <c r="BE87" i="2"/>
  <c r="G80" i="2"/>
  <c r="BD80" i="2"/>
  <c r="BD30" i="2"/>
  <c r="AS4" i="2"/>
  <c r="G23" i="2"/>
  <c r="BD23" i="2"/>
  <c r="AS25" i="2"/>
  <c r="BA143" i="2"/>
  <c r="AU143" i="2"/>
  <c r="AO143" i="2"/>
  <c r="AI143" i="2"/>
  <c r="AB143" i="2"/>
  <c r="V143" i="2"/>
  <c r="P143" i="2"/>
  <c r="J143" i="2"/>
  <c r="D143" i="2"/>
  <c r="BB143" i="2"/>
  <c r="AS143" i="2"/>
  <c r="AL143" i="2"/>
  <c r="AC143" i="2"/>
  <c r="T143" i="2"/>
  <c r="M143" i="2"/>
  <c r="E143" i="2"/>
  <c r="AY143" i="2"/>
  <c r="AR143" i="2"/>
  <c r="AJ143" i="2"/>
  <c r="Z143" i="2"/>
  <c r="S143" i="2"/>
  <c r="K143" i="2"/>
  <c r="AX143" i="2"/>
  <c r="AG143" i="2"/>
  <c r="Q143" i="2"/>
  <c r="AV143" i="2"/>
  <c r="AF143" i="2"/>
  <c r="N143" i="2"/>
  <c r="BE143" i="2"/>
  <c r="Y143" i="2"/>
  <c r="BD143" i="2"/>
  <c r="W143" i="2"/>
  <c r="AM143" i="2"/>
  <c r="G143" i="2"/>
  <c r="AP143" i="2"/>
  <c r="H143" i="2"/>
  <c r="BB78" i="2"/>
  <c r="AV78" i="2"/>
  <c r="AP78" i="2"/>
  <c r="AJ78" i="2"/>
  <c r="AC78" i="2"/>
  <c r="W78" i="2"/>
  <c r="Q78" i="2"/>
  <c r="K78" i="2"/>
  <c r="E78" i="2"/>
  <c r="BA78" i="2"/>
  <c r="AU78" i="2"/>
  <c r="AO78" i="2"/>
  <c r="AI78" i="2"/>
  <c r="AB78" i="2"/>
  <c r="V78" i="2"/>
  <c r="P78" i="2"/>
  <c r="J78" i="2"/>
  <c r="D78" i="2"/>
  <c r="BE78" i="2"/>
  <c r="AS78" i="2"/>
  <c r="AG78" i="2"/>
  <c r="T78" i="2"/>
  <c r="H78" i="2"/>
  <c r="BD78" i="2"/>
  <c r="AR78" i="2"/>
  <c r="AF78" i="2"/>
  <c r="S78" i="2"/>
  <c r="G78" i="2"/>
  <c r="AM78" i="2"/>
  <c r="N78" i="2"/>
  <c r="AX78" i="2"/>
  <c r="AL78" i="2"/>
  <c r="M78" i="2"/>
  <c r="AY78" i="2"/>
  <c r="Z78" i="2"/>
  <c r="Y78" i="2"/>
  <c r="BE30" i="2"/>
  <c r="W87" i="2"/>
  <c r="W13" i="2"/>
  <c r="W23" i="2"/>
  <c r="W25" i="2"/>
  <c r="W117" i="2"/>
  <c r="BB69" i="2"/>
  <c r="AV69" i="2"/>
  <c r="AP69" i="2"/>
  <c r="AJ69" i="2"/>
  <c r="AC69" i="2"/>
  <c r="W69" i="2"/>
  <c r="Q69" i="2"/>
  <c r="K69" i="2"/>
  <c r="E69" i="2"/>
  <c r="BA69" i="2"/>
  <c r="AU69" i="2"/>
  <c r="AO69" i="2"/>
  <c r="AI69" i="2"/>
  <c r="AB69" i="2"/>
  <c r="V69" i="2"/>
  <c r="P69" i="2"/>
  <c r="J69" i="2"/>
  <c r="D69" i="2"/>
  <c r="BD69" i="2"/>
  <c r="AR69" i="2"/>
  <c r="AF69" i="2"/>
  <c r="S69" i="2"/>
  <c r="G69" i="2"/>
  <c r="AY69" i="2"/>
  <c r="AM69" i="2"/>
  <c r="Z69" i="2"/>
  <c r="N69" i="2"/>
  <c r="AX69" i="2"/>
  <c r="Y69" i="2"/>
  <c r="M69" i="2"/>
  <c r="AG69" i="2"/>
  <c r="AS69" i="2"/>
  <c r="T69" i="2"/>
  <c r="AL69" i="2"/>
  <c r="BE69" i="2"/>
  <c r="H69" i="2"/>
  <c r="AG134" i="2"/>
  <c r="AS80" i="2"/>
  <c r="AS30" i="2"/>
  <c r="BD25" i="2"/>
  <c r="G25" i="2"/>
  <c r="W6" i="2"/>
  <c r="H134" i="2"/>
  <c r="BD134" i="2"/>
  <c r="W134" i="2"/>
  <c r="AL87" i="2"/>
  <c r="AL80" i="2"/>
  <c r="BA67" i="2"/>
  <c r="AU67" i="2"/>
  <c r="AO67" i="2"/>
  <c r="AI67" i="2"/>
  <c r="AB67" i="2"/>
  <c r="V67" i="2"/>
  <c r="P67" i="2"/>
  <c r="J67" i="2"/>
  <c r="D67" i="2"/>
  <c r="BE67" i="2"/>
  <c r="AY67" i="2"/>
  <c r="AS67" i="2"/>
  <c r="AM67" i="2"/>
  <c r="AG67" i="2"/>
  <c r="Z67" i="2"/>
  <c r="T67" i="2"/>
  <c r="N67" i="2"/>
  <c r="H67" i="2"/>
  <c r="BD67" i="2"/>
  <c r="AR67" i="2"/>
  <c r="AF67" i="2"/>
  <c r="S67" i="2"/>
  <c r="G67" i="2"/>
  <c r="BB67" i="2"/>
  <c r="AP67" i="2"/>
  <c r="AC67" i="2"/>
  <c r="Q67" i="2"/>
  <c r="E67" i="2"/>
  <c r="AL67" i="2"/>
  <c r="M67" i="2"/>
  <c r="AV67" i="2"/>
  <c r="W67" i="2"/>
  <c r="AJ67" i="2"/>
  <c r="K67" i="2"/>
  <c r="AX67" i="2"/>
  <c r="Y67" i="2"/>
  <c r="AG4" i="2"/>
  <c r="AL23" i="2"/>
  <c r="H23" i="2"/>
  <c r="AG23" i="2"/>
  <c r="BE23" i="2"/>
  <c r="BA122" i="2"/>
  <c r="AU122" i="2"/>
  <c r="AO122" i="2"/>
  <c r="AI122" i="2"/>
  <c r="AB122" i="2"/>
  <c r="V122" i="2"/>
  <c r="P122" i="2"/>
  <c r="J122" i="2"/>
  <c r="D122" i="2"/>
  <c r="BD122" i="2"/>
  <c r="AV122" i="2"/>
  <c r="AM122" i="2"/>
  <c r="AF122" i="2"/>
  <c r="W122" i="2"/>
  <c r="N122" i="2"/>
  <c r="G122" i="2"/>
  <c r="BB122" i="2"/>
  <c r="AS122" i="2"/>
  <c r="AL122" i="2"/>
  <c r="AC122" i="2"/>
  <c r="T122" i="2"/>
  <c r="M122" i="2"/>
  <c r="E122" i="2"/>
  <c r="AR122" i="2"/>
  <c r="Z122" i="2"/>
  <c r="K122" i="2"/>
  <c r="BE122" i="2"/>
  <c r="AP122" i="2"/>
  <c r="Y122" i="2"/>
  <c r="H122" i="2"/>
  <c r="AG122" i="2"/>
  <c r="AY122" i="2"/>
  <c r="S122" i="2"/>
  <c r="AX122" i="2"/>
  <c r="AJ122" i="2"/>
  <c r="Q122" i="2"/>
  <c r="BB99" i="2"/>
  <c r="AV99" i="2"/>
  <c r="AP99" i="2"/>
  <c r="AJ99" i="2"/>
  <c r="AC99" i="2"/>
  <c r="W99" i="2"/>
  <c r="Q99" i="2"/>
  <c r="K99" i="2"/>
  <c r="E99" i="2"/>
  <c r="BA99" i="2"/>
  <c r="AU99" i="2"/>
  <c r="AO99" i="2"/>
  <c r="AI99" i="2"/>
  <c r="AB99" i="2"/>
  <c r="V99" i="2"/>
  <c r="P99" i="2"/>
  <c r="J99" i="2"/>
  <c r="D99" i="2"/>
  <c r="AX99" i="2"/>
  <c r="AL99" i="2"/>
  <c r="Y99" i="2"/>
  <c r="M99" i="2"/>
  <c r="BE99" i="2"/>
  <c r="AS99" i="2"/>
  <c r="AG99" i="2"/>
  <c r="T99" i="2"/>
  <c r="H99" i="2"/>
  <c r="AY99" i="2"/>
  <c r="Z99" i="2"/>
  <c r="N99" i="2"/>
  <c r="AR99" i="2"/>
  <c r="S99" i="2"/>
  <c r="AM99" i="2"/>
  <c r="BD99" i="2"/>
  <c r="AF99" i="2"/>
  <c r="G99" i="2"/>
</calcChain>
</file>

<file path=xl/sharedStrings.xml><?xml version="1.0" encoding="utf-8"?>
<sst xmlns="http://schemas.openxmlformats.org/spreadsheetml/2006/main" count="173" uniqueCount="62">
  <si>
    <t>Name</t>
  </si>
  <si>
    <t>Hdcp</t>
  </si>
  <si>
    <t>Hole</t>
  </si>
  <si>
    <t>Total</t>
  </si>
  <si>
    <t>Match 1</t>
  </si>
  <si>
    <t>Par</t>
  </si>
  <si>
    <t>Handicap</t>
  </si>
  <si>
    <t>Match 2</t>
  </si>
  <si>
    <t>Match 3</t>
  </si>
  <si>
    <t>Match 4</t>
  </si>
  <si>
    <t>*INSERT ALL INFORMATION BELOW*</t>
  </si>
  <si>
    <t>Home vs Visitor</t>
  </si>
  <si>
    <t>Visitor vs Home</t>
  </si>
  <si>
    <t>Home Player A</t>
  </si>
  <si>
    <t>Visitor Player A</t>
  </si>
  <si>
    <t>Home Player B</t>
  </si>
  <si>
    <t>Visitor Player B</t>
  </si>
  <si>
    <t>Home Player C</t>
  </si>
  <si>
    <t>Visitor Player C</t>
  </si>
  <si>
    <t>Home Player D</t>
  </si>
  <si>
    <t>Visitor Player D</t>
  </si>
  <si>
    <t>Home Player E</t>
  </si>
  <si>
    <t>Visitor Player E</t>
  </si>
  <si>
    <t>Home Player F</t>
  </si>
  <si>
    <t>Visitor Player F</t>
  </si>
  <si>
    <t>Home Player G</t>
  </si>
  <si>
    <t>Visitor Player G</t>
  </si>
  <si>
    <t>Home Player H</t>
  </si>
  <si>
    <t>Visitor Player H</t>
  </si>
  <si>
    <t>Instructions</t>
  </si>
  <si>
    <t>Put in Course Name</t>
  </si>
  <si>
    <t>Change Date</t>
  </si>
  <si>
    <t>Enter Par</t>
  </si>
  <si>
    <t>Change Team Name</t>
  </si>
  <si>
    <t>Enter Handicap</t>
  </si>
  <si>
    <t>Change Player's Names and Handicaps</t>
  </si>
  <si>
    <t>Change Course Rating/Slope</t>
  </si>
  <si>
    <t>Go to Scorecard Spreadsheet and print scorecards</t>
  </si>
  <si>
    <t>Enter Yardage</t>
  </si>
  <si>
    <t>Printing:  If two scorecards don't fit on one page, you can reduce to 95% or 90% in page setup.</t>
  </si>
  <si>
    <t>You may also use the backs of the cardstock scorecards the UGA sent if you like.</t>
  </si>
  <si>
    <t>In page setup, under margins, center vertically and horizontally and they should fit.</t>
  </si>
  <si>
    <t>The Scorecard and Formula Spreadsheets are locked.  Only make changes on this spreadsheet.</t>
  </si>
  <si>
    <t>HDCP</t>
  </si>
  <si>
    <t>OUT</t>
  </si>
  <si>
    <t>IN</t>
  </si>
  <si>
    <t>TOTAL</t>
  </si>
  <si>
    <t>ADJ HDCP</t>
  </si>
  <si>
    <t>PTS</t>
  </si>
  <si>
    <t>Player A Match +/-</t>
  </si>
  <si>
    <t>Team Match +/-</t>
  </si>
  <si>
    <t>Player B Match +/-</t>
  </si>
  <si>
    <t>Signed:</t>
  </si>
  <si>
    <t>Attested:</t>
  </si>
  <si>
    <t>------</t>
  </si>
  <si>
    <t>-----</t>
  </si>
  <si>
    <t>Player 1 Match +/-</t>
  </si>
  <si>
    <t>Player 2 Match +/-</t>
  </si>
  <si>
    <t>Calculation for 1-18</t>
  </si>
  <si>
    <t>Calculation for 19-36</t>
  </si>
  <si>
    <t>Park City</t>
  </si>
  <si>
    <t>Red Tees       69.3/127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</si>
</sst>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mm\ d\,\ yyyy"/>
  </numFmts>
  <fonts count="18">
    <font>
      <sz val="10"/>
      <name val="Arial"/>
      <charset val="134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7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rgb="FF107A2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6" fillId="0" borderId="0"/>
  </cellStyleXfs>
  <cellXfs count="22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Alignment="1">
      <alignment vertical="justify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vertical="justify"/>
    </xf>
    <xf numFmtId="1" fontId="8" fillId="2" borderId="6" xfId="0" applyNumberFormat="1" applyFont="1" applyFill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7" xfId="0" applyFont="1" applyBorder="1" applyAlignment="1">
      <alignment vertical="justify"/>
    </xf>
    <xf numFmtId="0" fontId="6" fillId="2" borderId="8" xfId="0" applyFont="1" applyFill="1" applyBorder="1"/>
    <xf numFmtId="1" fontId="0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3" borderId="13" xfId="0" applyFont="1" applyFill="1" applyBorder="1" applyAlignment="1">
      <alignment vertical="justify"/>
    </xf>
    <xf numFmtId="0" fontId="4" fillId="3" borderId="14" xfId="0" applyFont="1" applyFill="1" applyBorder="1" applyAlignment="1">
      <alignment vertical="justify"/>
    </xf>
    <xf numFmtId="0" fontId="6" fillId="3" borderId="15" xfId="0" applyFont="1" applyFill="1" applyBorder="1"/>
    <xf numFmtId="1" fontId="0" fillId="3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6" fillId="4" borderId="13" xfId="0" applyFont="1" applyFill="1" applyBorder="1" applyAlignment="1"/>
    <xf numFmtId="0" fontId="6" fillId="5" borderId="24" xfId="0" applyFont="1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25" xfId="0" applyFill="1" applyBorder="1"/>
    <xf numFmtId="0" fontId="6" fillId="6" borderId="20" xfId="0" applyFont="1" applyFill="1" applyBorder="1"/>
    <xf numFmtId="0" fontId="6" fillId="7" borderId="21" xfId="0" applyFont="1" applyFill="1" applyBorder="1" applyAlignment="1"/>
    <xf numFmtId="0" fontId="0" fillId="7" borderId="15" xfId="0" applyFill="1" applyBorder="1"/>
    <xf numFmtId="0" fontId="0" fillId="7" borderId="17" xfId="0" applyFill="1" applyBorder="1"/>
    <xf numFmtId="0" fontId="0" fillId="7" borderId="25" xfId="0" applyFill="1" applyBorder="1"/>
    <xf numFmtId="0" fontId="4" fillId="7" borderId="5" xfId="0" applyFont="1" applyFill="1" applyBorder="1" applyAlignment="1">
      <alignment vertical="justify"/>
    </xf>
    <xf numFmtId="0" fontId="4" fillId="7" borderId="6" xfId="0" applyFont="1" applyFill="1" applyBorder="1" applyAlignment="1">
      <alignment vertical="justify"/>
    </xf>
    <xf numFmtId="0" fontId="6" fillId="7" borderId="8" xfId="0" applyFont="1" applyFill="1" applyBorder="1"/>
    <xf numFmtId="1" fontId="0" fillId="7" borderId="9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vertical="justify"/>
    </xf>
    <xf numFmtId="0" fontId="4" fillId="6" borderId="14" xfId="0" applyFont="1" applyFill="1" applyBorder="1" applyAlignment="1">
      <alignment vertical="justify"/>
    </xf>
    <xf numFmtId="0" fontId="6" fillId="6" borderId="15" xfId="0" applyFont="1" applyFill="1" applyBorder="1"/>
    <xf numFmtId="1" fontId="0" fillId="6" borderId="16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10" xfId="0" applyFont="1" applyBorder="1"/>
    <xf numFmtId="0" fontId="0" fillId="0" borderId="33" xfId="0" applyBorder="1"/>
    <xf numFmtId="0" fontId="0" fillId="0" borderId="28" xfId="0" applyBorder="1"/>
    <xf numFmtId="0" fontId="0" fillId="8" borderId="34" xfId="0" applyFill="1" applyBorder="1"/>
    <xf numFmtId="0" fontId="0" fillId="8" borderId="3" xfId="0" applyFill="1" applyBorder="1"/>
    <xf numFmtId="0" fontId="5" fillId="0" borderId="0" xfId="0" applyFont="1"/>
    <xf numFmtId="0" fontId="0" fillId="0" borderId="0" xfId="0" applyBorder="1" applyAlignment="1">
      <alignment vertical="center"/>
    </xf>
    <xf numFmtId="0" fontId="6" fillId="0" borderId="17" xfId="0" applyFont="1" applyBorder="1" applyAlignment="1">
      <alignment horizontal="center"/>
    </xf>
    <xf numFmtId="0" fontId="6" fillId="3" borderId="8" xfId="0" applyFont="1" applyFill="1" applyBorder="1"/>
    <xf numFmtId="1" fontId="0" fillId="3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vertical="justify"/>
    </xf>
    <xf numFmtId="1" fontId="8" fillId="2" borderId="14" xfId="0" applyNumberFormat="1" applyFont="1" applyFill="1" applyBorder="1" applyAlignment="1">
      <alignment vertical="justify"/>
    </xf>
    <xf numFmtId="1" fontId="0" fillId="2" borderId="16" xfId="0" applyNumberFormat="1" applyFont="1" applyFill="1" applyBorder="1" applyAlignment="1">
      <alignment horizontal="center"/>
    </xf>
    <xf numFmtId="0" fontId="6" fillId="6" borderId="8" xfId="0" applyFont="1" applyFill="1" applyBorder="1"/>
    <xf numFmtId="1" fontId="0" fillId="6" borderId="9" xfId="0" applyNumberFormat="1" applyFont="1" applyFill="1" applyBorder="1" applyAlignment="1">
      <alignment horizontal="center"/>
    </xf>
    <xf numFmtId="0" fontId="6" fillId="7" borderId="15" xfId="0" applyFont="1" applyFill="1" applyBorder="1"/>
    <xf numFmtId="1" fontId="0" fillId="7" borderId="16" xfId="0" applyNumberFormat="1" applyFont="1" applyFill="1" applyBorder="1" applyAlignment="1">
      <alignment horizontal="center"/>
    </xf>
    <xf numFmtId="0" fontId="3" fillId="0" borderId="28" xfId="0" applyFont="1" applyBorder="1"/>
    <xf numFmtId="0" fontId="4" fillId="2" borderId="35" xfId="0" applyFont="1" applyFill="1" applyBorder="1" applyAlignment="1">
      <alignment vertical="justify"/>
    </xf>
    <xf numFmtId="0" fontId="4" fillId="2" borderId="6" xfId="0" applyFont="1" applyFill="1" applyBorder="1" applyAlignment="1">
      <alignment vertical="justify"/>
    </xf>
    <xf numFmtId="0" fontId="1" fillId="0" borderId="0" xfId="0" applyFont="1" applyAlignment="1">
      <alignment horizontal="left"/>
    </xf>
    <xf numFmtId="0" fontId="4" fillId="0" borderId="36" xfId="0" applyFont="1" applyFill="1" applyBorder="1" applyAlignment="1">
      <alignment vertical="justify"/>
    </xf>
    <xf numFmtId="0" fontId="6" fillId="0" borderId="1" xfId="0" applyFont="1" applyBorder="1" applyAlignment="1">
      <alignment horizontal="center"/>
    </xf>
    <xf numFmtId="0" fontId="4" fillId="0" borderId="37" xfId="0" applyFont="1" applyBorder="1" applyAlignment="1">
      <alignment vertical="justify"/>
    </xf>
    <xf numFmtId="0" fontId="0" fillId="0" borderId="38" xfId="0" applyBorder="1"/>
    <xf numFmtId="0" fontId="0" fillId="0" borderId="39" xfId="0" applyBorder="1"/>
    <xf numFmtId="0" fontId="0" fillId="2" borderId="40" xfId="0" applyFill="1" applyBorder="1"/>
    <xf numFmtId="0" fontId="0" fillId="5" borderId="41" xfId="0" applyFill="1" applyBorder="1"/>
    <xf numFmtId="0" fontId="0" fillId="7" borderId="41" xfId="0" applyFill="1" applyBorder="1"/>
    <xf numFmtId="0" fontId="3" fillId="8" borderId="42" xfId="0" applyFont="1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0" fillId="2" borderId="16" xfId="0" applyFill="1" applyBorder="1"/>
    <xf numFmtId="0" fontId="4" fillId="3" borderId="6" xfId="0" applyFont="1" applyFill="1" applyBorder="1" applyAlignment="1">
      <alignment vertical="justify"/>
    </xf>
    <xf numFmtId="1" fontId="9" fillId="0" borderId="43" xfId="0" applyNumberFormat="1" applyFont="1" applyBorder="1" applyAlignment="1">
      <alignment horizontal="center"/>
    </xf>
    <xf numFmtId="0" fontId="0" fillId="3" borderId="16" xfId="0" applyFill="1" applyBorder="1"/>
    <xf numFmtId="0" fontId="0" fillId="5" borderId="40" xfId="0" applyFill="1" applyBorder="1"/>
    <xf numFmtId="0" fontId="0" fillId="4" borderId="40" xfId="0" applyFill="1" applyBorder="1"/>
    <xf numFmtId="0" fontId="0" fillId="7" borderId="40" xfId="0" applyFill="1" applyBorder="1"/>
    <xf numFmtId="0" fontId="0" fillId="0" borderId="0" xfId="0" applyFont="1" applyBorder="1"/>
    <xf numFmtId="0" fontId="4" fillId="0" borderId="44" xfId="0" applyFont="1" applyBorder="1" applyAlignment="1">
      <alignment vertical="justify"/>
    </xf>
    <xf numFmtId="0" fontId="4" fillId="0" borderId="45" xfId="0" applyFont="1" applyBorder="1" applyAlignment="1">
      <alignment vertical="justify"/>
    </xf>
    <xf numFmtId="1" fontId="9" fillId="0" borderId="38" xfId="0" applyNumberFormat="1" applyFont="1" applyBorder="1" applyAlignment="1">
      <alignment horizontal="center"/>
    </xf>
    <xf numFmtId="0" fontId="0" fillId="7" borderId="16" xfId="0" applyFill="1" applyBorder="1"/>
    <xf numFmtId="0" fontId="4" fillId="6" borderId="6" xfId="0" applyFont="1" applyFill="1" applyBorder="1" applyAlignment="1">
      <alignment vertical="justify"/>
    </xf>
    <xf numFmtId="0" fontId="0" fillId="0" borderId="7" xfId="0" applyBorder="1"/>
    <xf numFmtId="1" fontId="9" fillId="0" borderId="39" xfId="0" applyNumberFormat="1" applyFont="1" applyBorder="1" applyAlignment="1">
      <alignment horizontal="center"/>
    </xf>
    <xf numFmtId="0" fontId="0" fillId="6" borderId="16" xfId="0" applyFill="1" applyBorder="1"/>
    <xf numFmtId="0" fontId="3" fillId="8" borderId="46" xfId="0" applyFont="1" applyFill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42" xfId="0" applyFill="1" applyBorder="1"/>
    <xf numFmtId="0" fontId="0" fillId="8" borderId="48" xfId="0" applyFill="1" applyBorder="1"/>
    <xf numFmtId="0" fontId="10" fillId="0" borderId="13" xfId="0" applyFont="1" applyBorder="1"/>
    <xf numFmtId="0" fontId="3" fillId="8" borderId="50" xfId="0" applyFont="1" applyFill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vertical="justify"/>
    </xf>
    <xf numFmtId="1" fontId="9" fillId="0" borderId="38" xfId="0" applyNumberFormat="1" applyFont="1" applyBorder="1"/>
    <xf numFmtId="1" fontId="9" fillId="0" borderId="39" xfId="0" applyNumberFormat="1" applyFont="1" applyBorder="1"/>
    <xf numFmtId="0" fontId="3" fillId="0" borderId="33" xfId="0" applyFont="1" applyBorder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9" borderId="0" xfId="0" applyFill="1" applyProtection="1"/>
    <xf numFmtId="0" fontId="11" fillId="9" borderId="0" xfId="1" applyFont="1" applyFill="1" applyBorder="1" applyProtection="1"/>
    <xf numFmtId="1" fontId="0" fillId="9" borderId="0" xfId="0" applyNumberFormat="1" applyFont="1" applyFill="1" applyProtection="1"/>
    <xf numFmtId="1" fontId="0" fillId="9" borderId="0" xfId="0" applyNumberFormat="1" applyFill="1" applyProtection="1"/>
    <xf numFmtId="0" fontId="0" fillId="0" borderId="0" xfId="0" applyProtection="1"/>
    <xf numFmtId="0" fontId="11" fillId="0" borderId="0" xfId="1" applyFont="1" applyBorder="1" applyProtection="1"/>
    <xf numFmtId="1" fontId="0" fillId="0" borderId="0" xfId="0" applyNumberFormat="1" applyFont="1" applyProtection="1"/>
    <xf numFmtId="1" fontId="0" fillId="0" borderId="0" xfId="0" applyNumberFormat="1" applyProtection="1"/>
    <xf numFmtId="0" fontId="11" fillId="10" borderId="0" xfId="1" applyFont="1" applyFill="1" applyBorder="1" applyProtection="1"/>
    <xf numFmtId="0" fontId="0" fillId="11" borderId="0" xfId="0" applyFill="1" applyProtection="1"/>
    <xf numFmtId="0" fontId="11" fillId="11" borderId="0" xfId="1" applyFont="1" applyFill="1" applyBorder="1" applyProtection="1"/>
    <xf numFmtId="1" fontId="0" fillId="11" borderId="0" xfId="0" applyNumberFormat="1" applyFont="1" applyFill="1" applyProtection="1"/>
    <xf numFmtId="1" fontId="0" fillId="11" borderId="0" xfId="0" applyNumberFormat="1" applyFill="1" applyProtection="1"/>
    <xf numFmtId="0" fontId="0" fillId="12" borderId="0" xfId="0" applyFill="1" applyProtection="1"/>
    <xf numFmtId="0" fontId="11" fillId="12" borderId="0" xfId="1" applyFont="1" applyFill="1" applyBorder="1" applyProtection="1"/>
    <xf numFmtId="1" fontId="0" fillId="12" borderId="0" xfId="0" applyNumberFormat="1" applyFont="1" applyFill="1" applyProtection="1"/>
    <xf numFmtId="1" fontId="0" fillId="12" borderId="0" xfId="0" applyNumberFormat="1" applyFill="1" applyProtection="1"/>
    <xf numFmtId="0" fontId="0" fillId="13" borderId="0" xfId="0" applyFill="1" applyBorder="1" applyProtection="1"/>
    <xf numFmtId="0" fontId="11" fillId="13" borderId="0" xfId="1" applyFont="1" applyFill="1" applyBorder="1" applyProtection="1"/>
    <xf numFmtId="1" fontId="0" fillId="13" borderId="0" xfId="0" applyNumberFormat="1" applyFont="1" applyFill="1" applyProtection="1"/>
    <xf numFmtId="1" fontId="0" fillId="13" borderId="0" xfId="0" applyNumberFormat="1" applyFill="1" applyProtection="1"/>
    <xf numFmtId="0" fontId="0" fillId="13" borderId="0" xfId="0" applyFill="1" applyProtection="1"/>
    <xf numFmtId="0" fontId="0" fillId="0" borderId="56" xfId="0" applyBorder="1" applyProtection="1">
      <protection locked="0"/>
    </xf>
    <xf numFmtId="0" fontId="0" fillId="0" borderId="56" xfId="0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9" borderId="56" xfId="0" applyFill="1" applyBorder="1" applyProtection="1">
      <protection locked="0"/>
    </xf>
    <xf numFmtId="0" fontId="11" fillId="9" borderId="0" xfId="1" applyFont="1" applyFill="1" applyBorder="1" applyProtection="1">
      <protection locked="0"/>
    </xf>
    <xf numFmtId="1" fontId="0" fillId="9" borderId="0" xfId="0" applyNumberFormat="1" applyFont="1" applyFill="1" applyBorder="1" applyProtection="1">
      <protection locked="0"/>
    </xf>
    <xf numFmtId="0" fontId="0" fillId="9" borderId="0" xfId="0" applyFill="1" applyBorder="1" applyProtection="1">
      <protection locked="0"/>
    </xf>
    <xf numFmtId="1" fontId="0" fillId="9" borderId="0" xfId="0" applyNumberFormat="1" applyFill="1" applyBorder="1" applyProtection="1">
      <protection locked="0"/>
    </xf>
    <xf numFmtId="0" fontId="11" fillId="0" borderId="0" xfId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0" fontId="11" fillId="10" borderId="0" xfId="1" applyFont="1" applyFill="1" applyBorder="1" applyProtection="1">
      <protection locked="0"/>
    </xf>
    <xf numFmtId="0" fontId="0" fillId="11" borderId="56" xfId="0" applyFill="1" applyBorder="1" applyProtection="1">
      <protection locked="0"/>
    </xf>
    <xf numFmtId="0" fontId="11" fillId="11" borderId="0" xfId="1" applyFont="1" applyFill="1" applyBorder="1" applyProtection="1">
      <protection locked="0"/>
    </xf>
    <xf numFmtId="1" fontId="0" fillId="11" borderId="0" xfId="0" applyNumberFormat="1" applyFont="1" applyFill="1" applyBorder="1" applyProtection="1">
      <protection locked="0"/>
    </xf>
    <xf numFmtId="1" fontId="0" fillId="11" borderId="0" xfId="0" applyNumberFormat="1" applyFill="1" applyBorder="1" applyProtection="1">
      <protection locked="0"/>
    </xf>
    <xf numFmtId="0" fontId="0" fillId="12" borderId="56" xfId="0" applyFill="1" applyBorder="1" applyProtection="1">
      <protection locked="0"/>
    </xf>
    <xf numFmtId="0" fontId="11" fillId="12" borderId="0" xfId="1" applyFont="1" applyFill="1" applyBorder="1" applyProtection="1">
      <protection locked="0"/>
    </xf>
    <xf numFmtId="1" fontId="0" fillId="12" borderId="0" xfId="0" applyNumberFormat="1" applyFont="1" applyFill="1" applyBorder="1" applyProtection="1">
      <protection locked="0"/>
    </xf>
    <xf numFmtId="1" fontId="0" fillId="12" borderId="0" xfId="0" applyNumberFormat="1" applyFill="1" applyBorder="1" applyProtection="1">
      <protection locked="0"/>
    </xf>
    <xf numFmtId="0" fontId="0" fillId="13" borderId="56" xfId="0" applyFill="1" applyBorder="1" applyProtection="1">
      <protection locked="0"/>
    </xf>
    <xf numFmtId="0" fontId="11" fillId="13" borderId="0" xfId="1" applyFont="1" applyFill="1" applyBorder="1" applyProtection="1">
      <protection locked="0"/>
    </xf>
    <xf numFmtId="1" fontId="0" fillId="13" borderId="0" xfId="0" applyNumberFormat="1" applyFont="1" applyFill="1" applyBorder="1" applyProtection="1">
      <protection locked="0"/>
    </xf>
    <xf numFmtId="1" fontId="0" fillId="13" borderId="0" xfId="0" applyNumberFormat="1" applyFill="1" applyBorder="1" applyProtection="1">
      <protection locked="0"/>
    </xf>
    <xf numFmtId="1" fontId="0" fillId="13" borderId="57" xfId="0" applyNumberFormat="1" applyFill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54" xfId="0" applyBorder="1" applyProtection="1">
      <protection locked="0"/>
    </xf>
    <xf numFmtId="1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1" fontId="14" fillId="0" borderId="0" xfId="0" applyNumberFormat="1" applyFont="1" applyProtection="1">
      <protection locked="0"/>
    </xf>
    <xf numFmtId="0" fontId="14" fillId="0" borderId="0" xfId="1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quotePrefix="1" applyBorder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107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8"/>
  <sheetViews>
    <sheetView tabSelected="1" workbookViewId="0">
      <selection activeCell="AA8" sqref="AA8"/>
    </sheetView>
  </sheetViews>
  <sheetFormatPr defaultColWidth="9.140625" defaultRowHeight="12.75"/>
  <cols>
    <col min="1" max="1" width="4.7109375" style="123" customWidth="1"/>
    <col min="2" max="2" width="9.140625" style="123"/>
    <col min="3" max="3" width="27.42578125" style="123" customWidth="1"/>
    <col min="4" max="5" width="5.28515625" style="123" customWidth="1"/>
    <col min="6" max="6" width="28" style="123" customWidth="1"/>
    <col min="7" max="7" width="5.28515625" style="123" customWidth="1"/>
    <col min="8" max="8" width="4.7109375" style="123" customWidth="1"/>
    <col min="9" max="9" width="21.5703125" style="123" customWidth="1"/>
    <col min="10" max="27" width="4" style="123" customWidth="1"/>
    <col min="28" max="28" width="5" style="123" customWidth="1"/>
    <col min="29" max="29" width="9" style="123" customWidth="1"/>
    <col min="30" max="30" width="5.5703125" style="123" customWidth="1"/>
    <col min="31" max="57" width="9" style="123" customWidth="1"/>
    <col min="58" max="59" width="5.5703125" style="123" customWidth="1"/>
    <col min="60" max="16384" width="9.140625" style="123"/>
  </cols>
  <sheetData>
    <row r="1" spans="2:28">
      <c r="C1" s="124">
        <v>42937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28">
      <c r="C2" s="200"/>
      <c r="D2" s="200"/>
      <c r="E2" s="200"/>
      <c r="F2" s="200"/>
      <c r="G2" s="200"/>
    </row>
    <row r="3" spans="2:28" s="120" customFormat="1" ht="15.75">
      <c r="B3" s="125"/>
      <c r="C3" s="126" t="str">
        <f>C18</f>
        <v>Home vs Visitor</v>
      </c>
      <c r="D3" s="126"/>
      <c r="E3" s="126"/>
      <c r="F3" s="127" t="str">
        <f>F18</f>
        <v>Visitor vs Home</v>
      </c>
      <c r="G3" s="128"/>
      <c r="I3" s="193" t="s">
        <v>60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2:28" s="121" customFormat="1" ht="15">
      <c r="B4" s="129"/>
      <c r="C4" s="130" t="s">
        <v>0</v>
      </c>
      <c r="D4" s="130" t="s">
        <v>1</v>
      </c>
      <c r="E4" s="130"/>
      <c r="F4" s="131" t="s">
        <v>0</v>
      </c>
      <c r="G4" s="130" t="s">
        <v>1</v>
      </c>
      <c r="I4" s="194" t="s">
        <v>2</v>
      </c>
      <c r="J4" s="195">
        <v>1</v>
      </c>
      <c r="K4" s="195">
        <v>2</v>
      </c>
      <c r="L4" s="195">
        <v>3</v>
      </c>
      <c r="M4" s="195">
        <v>4</v>
      </c>
      <c r="N4" s="195">
        <v>5</v>
      </c>
      <c r="O4" s="195">
        <v>6</v>
      </c>
      <c r="P4" s="195">
        <v>7</v>
      </c>
      <c r="Q4" s="195">
        <v>8</v>
      </c>
      <c r="R4" s="195">
        <v>9</v>
      </c>
      <c r="S4" s="195">
        <v>10</v>
      </c>
      <c r="T4" s="195">
        <v>11</v>
      </c>
      <c r="U4" s="195">
        <v>12</v>
      </c>
      <c r="V4" s="195">
        <v>13</v>
      </c>
      <c r="W4" s="195">
        <v>14</v>
      </c>
      <c r="X4" s="195">
        <v>15</v>
      </c>
      <c r="Y4" s="195">
        <v>16</v>
      </c>
      <c r="Z4" s="195">
        <v>17</v>
      </c>
      <c r="AA4" s="195">
        <v>18</v>
      </c>
      <c r="AB4" s="121" t="s">
        <v>3</v>
      </c>
    </row>
    <row r="5" spans="2:28" ht="15">
      <c r="B5" s="132" t="s">
        <v>4</v>
      </c>
      <c r="C5" s="133" t="str">
        <f>C20</f>
        <v>Home Player A</v>
      </c>
      <c r="D5" s="134">
        <f>D20-MIN(D20:G21)</f>
        <v>11</v>
      </c>
      <c r="E5" s="132"/>
      <c r="F5" s="133" t="str">
        <f>F20</f>
        <v>Visitor Player A</v>
      </c>
      <c r="G5" s="135">
        <f>G20-MIN(D20:G21)</f>
        <v>0</v>
      </c>
      <c r="I5" s="196" t="s">
        <v>5</v>
      </c>
      <c r="J5" s="123">
        <v>5</v>
      </c>
      <c r="K5" s="123">
        <v>3</v>
      </c>
      <c r="L5" s="123">
        <v>4</v>
      </c>
      <c r="M5" s="123">
        <v>5</v>
      </c>
      <c r="N5" s="123">
        <v>4</v>
      </c>
      <c r="O5" s="123">
        <v>4</v>
      </c>
      <c r="P5" s="123">
        <v>4</v>
      </c>
      <c r="Q5" s="123">
        <v>3</v>
      </c>
      <c r="R5" s="123">
        <v>4</v>
      </c>
      <c r="S5" s="123">
        <v>4</v>
      </c>
      <c r="T5" s="123">
        <v>3</v>
      </c>
      <c r="U5" s="123">
        <v>4</v>
      </c>
      <c r="V5" s="123">
        <v>3</v>
      </c>
      <c r="W5" s="123">
        <v>4</v>
      </c>
      <c r="X5" s="123">
        <v>4</v>
      </c>
      <c r="Y5" s="123">
        <v>5</v>
      </c>
      <c r="Z5" s="123">
        <v>3</v>
      </c>
      <c r="AA5" s="123">
        <v>5</v>
      </c>
      <c r="AB5" s="123">
        <v>71</v>
      </c>
    </row>
    <row r="6" spans="2:28">
      <c r="B6" s="132"/>
      <c r="C6" s="133" t="str">
        <f>C21</f>
        <v>Home Player B</v>
      </c>
      <c r="D6" s="134">
        <f>D21-MIN(D20:G21)</f>
        <v>3</v>
      </c>
      <c r="E6" s="135"/>
      <c r="F6" s="133" t="str">
        <f>F21</f>
        <v>Visitor Player B</v>
      </c>
      <c r="G6" s="135">
        <f>G21-MIN(D20:G21)</f>
        <v>1</v>
      </c>
      <c r="I6" s="122" t="s">
        <v>6</v>
      </c>
      <c r="J6" s="123">
        <v>9</v>
      </c>
      <c r="K6" s="123">
        <v>17</v>
      </c>
      <c r="L6" s="123">
        <v>11</v>
      </c>
      <c r="M6" s="123">
        <v>1</v>
      </c>
      <c r="N6" s="123">
        <v>5</v>
      </c>
      <c r="O6" s="123">
        <v>3</v>
      </c>
      <c r="P6" s="123">
        <v>15</v>
      </c>
      <c r="Q6" s="123">
        <v>13</v>
      </c>
      <c r="R6" s="123">
        <v>7</v>
      </c>
      <c r="S6" s="123">
        <v>12</v>
      </c>
      <c r="T6" s="123">
        <v>16</v>
      </c>
      <c r="U6" s="123">
        <v>6</v>
      </c>
      <c r="V6" s="123">
        <v>18</v>
      </c>
      <c r="W6" s="123">
        <v>4</v>
      </c>
      <c r="X6" s="123">
        <v>10</v>
      </c>
      <c r="Y6" s="123">
        <v>8</v>
      </c>
      <c r="Z6" s="123">
        <v>14</v>
      </c>
      <c r="AA6" s="123">
        <v>2</v>
      </c>
    </row>
    <row r="7" spans="2:28">
      <c r="B7" s="136"/>
      <c r="C7" s="137"/>
      <c r="D7" s="138"/>
      <c r="E7" s="139"/>
      <c r="F7" s="140"/>
      <c r="G7" s="139"/>
      <c r="I7" s="197" t="s">
        <v>61</v>
      </c>
      <c r="J7" s="123">
        <v>431</v>
      </c>
      <c r="K7" s="123">
        <v>104</v>
      </c>
      <c r="L7" s="123">
        <v>309</v>
      </c>
      <c r="M7" s="123">
        <v>425</v>
      </c>
      <c r="N7" s="123">
        <v>283</v>
      </c>
      <c r="O7" s="123">
        <v>308</v>
      </c>
      <c r="P7" s="123">
        <v>316</v>
      </c>
      <c r="Q7" s="123">
        <v>151</v>
      </c>
      <c r="R7" s="123">
        <v>349</v>
      </c>
      <c r="S7" s="123">
        <v>276</v>
      </c>
      <c r="T7" s="123">
        <v>91</v>
      </c>
      <c r="U7" s="123">
        <v>291</v>
      </c>
      <c r="V7" s="123">
        <v>119</v>
      </c>
      <c r="W7" s="123">
        <v>309</v>
      </c>
      <c r="X7" s="123">
        <v>362</v>
      </c>
      <c r="Y7" s="123">
        <v>430</v>
      </c>
      <c r="Z7" s="123">
        <v>147</v>
      </c>
      <c r="AA7" s="123">
        <v>429</v>
      </c>
      <c r="AB7" s="123">
        <f>SUM(J7:AA7)</f>
        <v>5130</v>
      </c>
    </row>
    <row r="8" spans="2:28">
      <c r="B8" s="141" t="s">
        <v>7</v>
      </c>
      <c r="C8" s="142" t="str">
        <f>C23</f>
        <v>Home Player C</v>
      </c>
      <c r="D8" s="143">
        <f>D23-MIN(D23:G24)</f>
        <v>0</v>
      </c>
      <c r="E8" s="144"/>
      <c r="F8" s="142" t="str">
        <f>F23</f>
        <v>Visitor Player C</v>
      </c>
      <c r="G8" s="143">
        <f>G23-MIN(D23:G24)</f>
        <v>1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2:28">
      <c r="B9" s="141"/>
      <c r="C9" s="142" t="str">
        <f>C24</f>
        <v>Home Player D</v>
      </c>
      <c r="D9" s="143">
        <f>D24-MIN(D23:G24)</f>
        <v>1</v>
      </c>
      <c r="E9" s="144"/>
      <c r="F9" s="142" t="str">
        <f>F24</f>
        <v>Visitor Player D</v>
      </c>
      <c r="G9" s="144">
        <f>G24-MIN(D23:G24)</f>
        <v>4</v>
      </c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</row>
    <row r="10" spans="2:28">
      <c r="B10" s="136"/>
      <c r="C10" s="137"/>
      <c r="D10" s="138"/>
      <c r="E10" s="139"/>
      <c r="F10" s="140"/>
      <c r="G10" s="139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</row>
    <row r="11" spans="2:28">
      <c r="B11" s="145" t="s">
        <v>8</v>
      </c>
      <c r="C11" s="146" t="str">
        <f>C26</f>
        <v>Home Player E</v>
      </c>
      <c r="D11" s="147">
        <f>D26-MIN(D26:G27)</f>
        <v>0</v>
      </c>
      <c r="E11" s="148"/>
      <c r="F11" s="146" t="str">
        <f>F26</f>
        <v>Visitor Player E</v>
      </c>
      <c r="G11" s="148">
        <f>G26-MIN(D26:G27)</f>
        <v>4</v>
      </c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</row>
    <row r="12" spans="2:28">
      <c r="B12" s="145"/>
      <c r="C12" s="146" t="str">
        <f>C27</f>
        <v>Home Player F</v>
      </c>
      <c r="D12" s="147">
        <f>D27-MIN(D26:G27)</f>
        <v>3</v>
      </c>
      <c r="E12" s="148"/>
      <c r="F12" s="146" t="str">
        <f>F27</f>
        <v>Visitor Player F</v>
      </c>
      <c r="G12" s="148">
        <f>G27-MIN(D26:G27)</f>
        <v>7</v>
      </c>
      <c r="AB12" s="122"/>
    </row>
    <row r="13" spans="2:28">
      <c r="B13" s="136"/>
      <c r="C13" s="137"/>
      <c r="D13" s="138"/>
      <c r="E13" s="139"/>
      <c r="F13" s="140"/>
      <c r="G13" s="139"/>
      <c r="AB13" s="122"/>
    </row>
    <row r="14" spans="2:28" s="122" customFormat="1">
      <c r="B14" s="149" t="s">
        <v>9</v>
      </c>
      <c r="C14" s="150" t="str">
        <f>C29</f>
        <v>Home Player G</v>
      </c>
      <c r="D14" s="151">
        <f>D29-MIN(D29:G30)</f>
        <v>0</v>
      </c>
      <c r="E14" s="152"/>
      <c r="F14" s="150" t="str">
        <f>F29</f>
        <v>Visitor Player G</v>
      </c>
      <c r="G14" s="151">
        <f>G29-MIN(D29:G30)</f>
        <v>3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2:28" ht="12.75" customHeight="1">
      <c r="B15" s="153"/>
      <c r="C15" s="150" t="str">
        <f>C30</f>
        <v>Home Player H</v>
      </c>
      <c r="D15" s="151">
        <f>D30-MIN(D29:G30)</f>
        <v>3</v>
      </c>
      <c r="E15" s="152"/>
      <c r="F15" s="150" t="str">
        <f>F30</f>
        <v>Visitor Player H</v>
      </c>
      <c r="G15" s="151">
        <f>G30-MIN(D29:G30)</f>
        <v>5</v>
      </c>
    </row>
    <row r="16" spans="2:28" ht="12.75" customHeight="1"/>
    <row r="17" spans="2:13" ht="17.25" customHeight="1">
      <c r="B17" s="201" t="s">
        <v>10</v>
      </c>
      <c r="C17" s="202"/>
      <c r="D17" s="202"/>
      <c r="E17" s="202"/>
      <c r="F17" s="202"/>
      <c r="G17" s="203"/>
      <c r="H17" s="154"/>
    </row>
    <row r="18" spans="2:13" ht="14.25" customHeight="1">
      <c r="B18" s="155"/>
      <c r="C18" s="156" t="s">
        <v>11</v>
      </c>
      <c r="D18" s="156"/>
      <c r="E18" s="156"/>
      <c r="F18" s="157" t="s">
        <v>12</v>
      </c>
      <c r="G18" s="158"/>
      <c r="H18" s="154"/>
    </row>
    <row r="19" spans="2:13" ht="12.75" customHeight="1">
      <c r="B19" s="159"/>
      <c r="C19" s="160" t="s">
        <v>0</v>
      </c>
      <c r="D19" s="160" t="s">
        <v>1</v>
      </c>
      <c r="E19" s="160"/>
      <c r="F19" s="160" t="s">
        <v>0</v>
      </c>
      <c r="G19" s="160" t="s">
        <v>1</v>
      </c>
      <c r="H19" s="154"/>
      <c r="I19" s="122"/>
    </row>
    <row r="20" spans="2:13" ht="12.75" customHeight="1">
      <c r="B20" s="161" t="s">
        <v>4</v>
      </c>
      <c r="C20" s="162" t="s">
        <v>13</v>
      </c>
      <c r="D20" s="163">
        <v>21</v>
      </c>
      <c r="E20" s="164"/>
      <c r="F20" s="162" t="s">
        <v>14</v>
      </c>
      <c r="G20" s="165">
        <v>10</v>
      </c>
      <c r="H20" s="154"/>
      <c r="I20" s="122"/>
    </row>
    <row r="21" spans="2:13" ht="12.75" customHeight="1">
      <c r="B21" s="161"/>
      <c r="C21" s="162" t="s">
        <v>15</v>
      </c>
      <c r="D21" s="163">
        <v>13</v>
      </c>
      <c r="E21" s="165"/>
      <c r="F21" s="162" t="s">
        <v>16</v>
      </c>
      <c r="G21" s="165">
        <v>11</v>
      </c>
      <c r="H21" s="154"/>
    </row>
    <row r="22" spans="2:13" ht="12.75" customHeight="1">
      <c r="B22" s="154"/>
      <c r="C22" s="166"/>
      <c r="D22" s="167"/>
      <c r="E22" s="168"/>
      <c r="F22" s="169"/>
      <c r="G22" s="168"/>
      <c r="H22" s="154"/>
    </row>
    <row r="23" spans="2:13" ht="12.75" customHeight="1">
      <c r="B23" s="170" t="s">
        <v>7</v>
      </c>
      <c r="C23" s="171" t="s">
        <v>17</v>
      </c>
      <c r="D23" s="172">
        <v>21</v>
      </c>
      <c r="E23" s="173"/>
      <c r="F23" s="171" t="s">
        <v>18</v>
      </c>
      <c r="G23" s="173">
        <v>22</v>
      </c>
      <c r="H23" s="154"/>
    </row>
    <row r="24" spans="2:13" ht="12.75" customHeight="1">
      <c r="B24" s="170"/>
      <c r="C24" s="171" t="s">
        <v>19</v>
      </c>
      <c r="D24" s="172">
        <v>22</v>
      </c>
      <c r="E24" s="173"/>
      <c r="F24" s="171" t="s">
        <v>20</v>
      </c>
      <c r="G24" s="173">
        <v>25</v>
      </c>
      <c r="H24" s="154"/>
      <c r="I24" s="122"/>
      <c r="J24" s="122"/>
    </row>
    <row r="25" spans="2:13" ht="12.75" customHeight="1">
      <c r="B25" s="154"/>
      <c r="C25" s="166"/>
      <c r="D25" s="167"/>
      <c r="E25" s="168"/>
      <c r="F25" s="169"/>
      <c r="G25" s="168"/>
      <c r="H25" s="154"/>
      <c r="I25" s="122"/>
    </row>
    <row r="26" spans="2:13" ht="12.75" customHeight="1">
      <c r="B26" s="174" t="s">
        <v>8</v>
      </c>
      <c r="C26" s="175" t="s">
        <v>21</v>
      </c>
      <c r="D26" s="176">
        <v>25</v>
      </c>
      <c r="E26" s="177"/>
      <c r="F26" s="175" t="s">
        <v>22</v>
      </c>
      <c r="G26" s="177">
        <v>29</v>
      </c>
      <c r="H26" s="154"/>
      <c r="I26" s="122"/>
      <c r="M26" s="122"/>
    </row>
    <row r="27" spans="2:13" ht="12.75" customHeight="1">
      <c r="B27" s="174"/>
      <c r="C27" s="175" t="s">
        <v>23</v>
      </c>
      <c r="D27" s="176">
        <v>28</v>
      </c>
      <c r="E27" s="177"/>
      <c r="F27" s="175" t="s">
        <v>24</v>
      </c>
      <c r="G27" s="177">
        <v>32</v>
      </c>
      <c r="H27" s="154"/>
    </row>
    <row r="28" spans="2:13" ht="12.75" customHeight="1">
      <c r="B28" s="154"/>
      <c r="C28" s="166"/>
      <c r="D28" s="167"/>
      <c r="E28" s="168"/>
      <c r="F28" s="169"/>
      <c r="G28" s="168"/>
      <c r="H28" s="154"/>
    </row>
    <row r="29" spans="2:13" ht="12.75" customHeight="1">
      <c r="B29" s="178" t="s">
        <v>9</v>
      </c>
      <c r="C29" s="179" t="s">
        <v>25</v>
      </c>
      <c r="D29" s="180">
        <v>31</v>
      </c>
      <c r="E29" s="181"/>
      <c r="F29" s="179" t="s">
        <v>26</v>
      </c>
      <c r="G29" s="182">
        <v>34</v>
      </c>
      <c r="H29" s="122"/>
    </row>
    <row r="30" spans="2:13" ht="12.75" customHeight="1">
      <c r="B30" s="178"/>
      <c r="C30" s="179" t="s">
        <v>27</v>
      </c>
      <c r="D30" s="180">
        <v>34</v>
      </c>
      <c r="E30" s="181"/>
      <c r="F30" s="179" t="s">
        <v>28</v>
      </c>
      <c r="G30" s="181">
        <v>36</v>
      </c>
      <c r="H30" s="154"/>
    </row>
    <row r="31" spans="2:13" ht="12.75" customHeight="1">
      <c r="B31" s="183"/>
      <c r="C31" s="184"/>
      <c r="D31" s="184"/>
      <c r="E31" s="184"/>
      <c r="F31" s="184"/>
      <c r="G31" s="184"/>
      <c r="H31" s="154"/>
      <c r="I31" s="122"/>
    </row>
    <row r="32" spans="2:13" ht="12.75" customHeight="1">
      <c r="B32" s="185"/>
      <c r="C32" s="185"/>
      <c r="F32" s="185"/>
      <c r="G32" s="185"/>
    </row>
    <row r="33" spans="2:9" ht="12.75" customHeight="1"/>
    <row r="34" spans="2:9" ht="12.75" customHeight="1"/>
    <row r="35" spans="2:9" ht="12.75" customHeight="1">
      <c r="D35" s="186"/>
      <c r="I35" s="187" t="s">
        <v>29</v>
      </c>
    </row>
    <row r="36" spans="2:9">
      <c r="B36" s="187" t="s">
        <v>29</v>
      </c>
      <c r="C36" s="188"/>
      <c r="D36" s="189"/>
      <c r="E36" s="188"/>
      <c r="F36" s="188"/>
      <c r="G36" s="188"/>
      <c r="H36" s="188"/>
      <c r="I36" s="188" t="s">
        <v>30</v>
      </c>
    </row>
    <row r="37" spans="2:9">
      <c r="B37" s="188" t="s">
        <v>31</v>
      </c>
      <c r="C37" s="188"/>
      <c r="D37" s="189"/>
      <c r="E37" s="188"/>
      <c r="F37" s="188"/>
      <c r="G37" s="188"/>
      <c r="H37" s="188"/>
      <c r="I37" s="188" t="s">
        <v>32</v>
      </c>
    </row>
    <row r="38" spans="2:9">
      <c r="B38" s="188" t="s">
        <v>33</v>
      </c>
      <c r="C38" s="188"/>
      <c r="D38" s="189"/>
      <c r="E38" s="188"/>
      <c r="F38" s="190"/>
      <c r="G38" s="188"/>
      <c r="H38" s="188"/>
      <c r="I38" s="188" t="s">
        <v>34</v>
      </c>
    </row>
    <row r="39" spans="2:9">
      <c r="B39" s="188" t="s">
        <v>35</v>
      </c>
      <c r="C39" s="188"/>
      <c r="D39" s="189"/>
      <c r="E39" s="188"/>
      <c r="F39" s="190"/>
      <c r="G39" s="188"/>
      <c r="H39" s="188"/>
      <c r="I39" s="188" t="s">
        <v>36</v>
      </c>
    </row>
    <row r="40" spans="2:9">
      <c r="B40" s="188" t="s">
        <v>37</v>
      </c>
      <c r="C40" s="188"/>
      <c r="D40" s="189"/>
      <c r="E40" s="188"/>
      <c r="F40" s="190"/>
      <c r="G40" s="188"/>
      <c r="H40" s="188"/>
      <c r="I40" s="188" t="s">
        <v>38</v>
      </c>
    </row>
    <row r="41" spans="2:9">
      <c r="B41" s="188"/>
      <c r="C41" s="188"/>
      <c r="D41" s="189"/>
      <c r="E41" s="188"/>
      <c r="F41" s="190"/>
      <c r="G41" s="188"/>
      <c r="H41" s="188"/>
    </row>
    <row r="42" spans="2:9">
      <c r="D42" s="186"/>
      <c r="F42" s="166"/>
    </row>
    <row r="43" spans="2:9">
      <c r="B43" s="191" t="s">
        <v>39</v>
      </c>
      <c r="D43" s="186"/>
      <c r="F43" s="166"/>
    </row>
    <row r="44" spans="2:9">
      <c r="B44" s="191"/>
      <c r="C44" s="191" t="s">
        <v>40</v>
      </c>
      <c r="D44" s="186"/>
      <c r="F44" s="166"/>
    </row>
    <row r="45" spans="2:9">
      <c r="B45" s="191"/>
      <c r="C45" s="191" t="s">
        <v>41</v>
      </c>
      <c r="D45" s="186"/>
      <c r="F45" s="166"/>
    </row>
    <row r="46" spans="2:9">
      <c r="B46" s="192" t="s">
        <v>42</v>
      </c>
      <c r="F46" s="166"/>
    </row>
    <row r="47" spans="2:9">
      <c r="B47" s="192"/>
      <c r="F47" s="166"/>
    </row>
    <row r="48" spans="2:9">
      <c r="F48" s="166"/>
    </row>
  </sheetData>
  <sheetProtection password="84BC" sheet="1" objects="1" selectLockedCells="1"/>
  <sortState xmlns:xlrd2="http://schemas.microsoft.com/office/spreadsheetml/2017/richdata2" ref="C5:D12">
    <sortCondition ref="D5:D12"/>
  </sortState>
  <mergeCells count="2">
    <mergeCell ref="C2:G2"/>
    <mergeCell ref="B17:G17"/>
  </mergeCells>
  <pageMargins left="0.69930555555555596" right="0.69930555555555596" top="0.75" bottom="0.75" header="0.3" footer="0.3"/>
  <pageSetup paperSize="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48"/>
  <sheetViews>
    <sheetView showZeros="0" zoomScale="78" zoomScaleNormal="78" workbookViewId="0"/>
  </sheetViews>
  <sheetFormatPr defaultColWidth="9" defaultRowHeight="12.75"/>
  <cols>
    <col min="1" max="1" width="21.7109375" customWidth="1"/>
    <col min="2" max="2" width="6.42578125" customWidth="1"/>
    <col min="3" max="8" width="1.5703125" customWidth="1"/>
    <col min="9" max="29" width="1.5703125" style="2" customWidth="1"/>
    <col min="30" max="30" width="5.28515625" style="2" customWidth="1"/>
    <col min="31" max="36" width="1.5703125" style="2" customWidth="1"/>
    <col min="37" max="57" width="1.5703125" customWidth="1"/>
    <col min="58" max="58" width="5.7109375" customWidth="1"/>
    <col min="59" max="59" width="6.28515625" customWidth="1"/>
    <col min="60" max="60" width="6.42578125" customWidth="1"/>
    <col min="61" max="61" width="6.28515625" customWidth="1"/>
    <col min="62" max="62" width="5.7109375" customWidth="1"/>
    <col min="63" max="63" width="6.7109375" customWidth="1"/>
  </cols>
  <sheetData>
    <row r="1" spans="1:61" ht="18">
      <c r="A1" s="10" t="str">
        <f>'Team Players'!$C$3</f>
        <v>Home vs Visitor</v>
      </c>
      <c r="B1" s="10"/>
      <c r="C1" s="11"/>
      <c r="D1" s="11"/>
      <c r="E1" s="11"/>
      <c r="F1" s="11"/>
      <c r="G1" s="11"/>
      <c r="H1" s="11"/>
      <c r="I1" s="11"/>
      <c r="J1" s="75"/>
      <c r="K1" s="75"/>
      <c r="BF1" s="204">
        <f>'Team Players'!C1</f>
        <v>42937</v>
      </c>
      <c r="BG1" s="204"/>
      <c r="BH1" s="204"/>
      <c r="BI1" s="204"/>
    </row>
    <row r="2" spans="1:61" ht="5.25" customHeight="1">
      <c r="A2" s="3"/>
      <c r="B2" s="3"/>
    </row>
    <row r="3" spans="1:61" ht="24.95" customHeight="1">
      <c r="A3" s="12" t="str">
        <f>'Team Players'!$B$5</f>
        <v>Match 1</v>
      </c>
      <c r="B3" s="13" t="s">
        <v>43</v>
      </c>
      <c r="C3" s="205">
        <v>1</v>
      </c>
      <c r="D3" s="205"/>
      <c r="E3" s="206"/>
      <c r="F3" s="207">
        <v>2</v>
      </c>
      <c r="G3" s="205"/>
      <c r="H3" s="206"/>
      <c r="I3" s="207">
        <v>3</v>
      </c>
      <c r="J3" s="205"/>
      <c r="K3" s="206"/>
      <c r="L3" s="207">
        <v>4</v>
      </c>
      <c r="M3" s="205"/>
      <c r="N3" s="206"/>
      <c r="O3" s="207">
        <v>5</v>
      </c>
      <c r="P3" s="205"/>
      <c r="Q3" s="206"/>
      <c r="R3" s="207">
        <v>6</v>
      </c>
      <c r="S3" s="205"/>
      <c r="T3" s="206"/>
      <c r="U3" s="207">
        <v>7</v>
      </c>
      <c r="V3" s="205"/>
      <c r="W3" s="206"/>
      <c r="X3" s="207">
        <v>8</v>
      </c>
      <c r="Y3" s="205"/>
      <c r="Z3" s="206"/>
      <c r="AA3" s="207">
        <v>9</v>
      </c>
      <c r="AB3" s="205"/>
      <c r="AC3" s="206"/>
      <c r="AD3" s="77" t="s">
        <v>44</v>
      </c>
      <c r="AE3" s="207">
        <v>10</v>
      </c>
      <c r="AF3" s="205"/>
      <c r="AG3" s="206"/>
      <c r="AH3" s="207">
        <v>11</v>
      </c>
      <c r="AI3" s="205"/>
      <c r="AJ3" s="206"/>
      <c r="AK3" s="207">
        <v>12</v>
      </c>
      <c r="AL3" s="205"/>
      <c r="AM3" s="206"/>
      <c r="AN3" s="207">
        <v>13</v>
      </c>
      <c r="AO3" s="205"/>
      <c r="AP3" s="206"/>
      <c r="AQ3" s="207">
        <v>14</v>
      </c>
      <c r="AR3" s="205"/>
      <c r="AS3" s="206"/>
      <c r="AT3" s="207">
        <v>15</v>
      </c>
      <c r="AU3" s="205"/>
      <c r="AV3" s="206"/>
      <c r="AW3" s="207">
        <v>16</v>
      </c>
      <c r="AX3" s="205"/>
      <c r="AY3" s="206"/>
      <c r="AZ3" s="207">
        <v>17</v>
      </c>
      <c r="BA3" s="205"/>
      <c r="BB3" s="206"/>
      <c r="BC3" s="207">
        <v>18</v>
      </c>
      <c r="BD3" s="205"/>
      <c r="BE3" s="206"/>
      <c r="BF3" s="14" t="s">
        <v>45</v>
      </c>
      <c r="BG3" s="89" t="s">
        <v>46</v>
      </c>
      <c r="BH3" s="13" t="s">
        <v>47</v>
      </c>
      <c r="BI3" s="77" t="s">
        <v>48</v>
      </c>
    </row>
    <row r="4" spans="1:61" s="9" customFormat="1" ht="8.1" customHeight="1">
      <c r="A4" s="15"/>
      <c r="B4" s="16"/>
      <c r="C4" s="17"/>
      <c r="D4" s="17" t="str">
        <f>IF($BH$5&gt;Formula!$B$11,"X","")</f>
        <v/>
      </c>
      <c r="E4" s="17" t="str">
        <f>IF(BH5&gt;Formula!$B$9,"X","")</f>
        <v>X</v>
      </c>
      <c r="F4" s="18"/>
      <c r="G4" s="17" t="str">
        <f>IF(BH5&gt;Formula!$C$11,"X","")</f>
        <v/>
      </c>
      <c r="H4" s="17" t="str">
        <f>IF(BH5&gt;Formula!$C$9,"X","")</f>
        <v/>
      </c>
      <c r="I4" s="18"/>
      <c r="J4" s="17" t="str">
        <f>IF(BH5&gt;Formula!$D$11,"X","")</f>
        <v/>
      </c>
      <c r="K4" s="76" t="str">
        <f>IF(BH5&gt;Formula!$D$9,"X","")</f>
        <v>X</v>
      </c>
      <c r="L4" s="18"/>
      <c r="M4" s="17" t="str">
        <f>IF(BH5&gt;Formula!$E$11,"X","")</f>
        <v/>
      </c>
      <c r="N4" s="76" t="str">
        <f>IF(BH5&gt;Formula!$E$9,"X","")</f>
        <v>X</v>
      </c>
      <c r="O4" s="18"/>
      <c r="P4" s="17" t="str">
        <f>IF(BH5&gt;Formula!$F$11,"X","")</f>
        <v/>
      </c>
      <c r="Q4" s="76" t="str">
        <f>IF(BH5&gt;Formula!$F$9,"X","")</f>
        <v>X</v>
      </c>
      <c r="R4" s="18"/>
      <c r="S4" s="17" t="str">
        <f>IF(BH5&gt;Formula!$G$11,"X","")</f>
        <v/>
      </c>
      <c r="T4" s="76" t="str">
        <f>IF(BH5&gt;Formula!$G$9,"X","")</f>
        <v>X</v>
      </c>
      <c r="U4" s="18"/>
      <c r="V4" s="17" t="str">
        <f>IF(BH5&gt;Formula!$H$11,"X","")</f>
        <v/>
      </c>
      <c r="W4" s="76" t="str">
        <f>IF(BH5&gt;Formula!$H$9,"X","")</f>
        <v/>
      </c>
      <c r="X4" s="18"/>
      <c r="Y4" s="17" t="str">
        <f>IF(BH5&gt;Formula!$I$11,"X","")</f>
        <v/>
      </c>
      <c r="Z4" s="76" t="str">
        <f>IF(BH5&gt;Formula!$I$9,"X","")</f>
        <v/>
      </c>
      <c r="AA4" s="18"/>
      <c r="AB4" s="17" t="str">
        <f>IF(BH5&gt;Formula!$J$11,"X","")</f>
        <v/>
      </c>
      <c r="AC4" s="76" t="str">
        <f>IF(BH5&gt;Formula!$J$9,"X","")</f>
        <v>X</v>
      </c>
      <c r="AD4" s="78"/>
      <c r="AE4" s="18"/>
      <c r="AF4" s="17" t="str">
        <f>IF(BH5&gt;Formula!$K$11,"X","")</f>
        <v/>
      </c>
      <c r="AG4" s="76" t="str">
        <f>IF(BH5&gt;Formula!$K$9,"X","")</f>
        <v/>
      </c>
      <c r="AH4" s="18"/>
      <c r="AI4" s="17" t="str">
        <f>IF(BH5&gt;Formula!$L$11,"X","")</f>
        <v/>
      </c>
      <c r="AJ4" s="76" t="str">
        <f>IF(BH5&gt;Formula!$L$9,"X","")</f>
        <v/>
      </c>
      <c r="AK4" s="18"/>
      <c r="AL4" s="17" t="str">
        <f>IF(BH5&gt;Formula!$M$11,"X","")</f>
        <v/>
      </c>
      <c r="AM4" s="76" t="str">
        <f>IF(BH5&gt;Formula!$M$9,"X","")</f>
        <v>X</v>
      </c>
      <c r="AN4" s="18"/>
      <c r="AO4" s="17" t="str">
        <f>IF(BH5&gt;Formula!$N$11,"X","")</f>
        <v/>
      </c>
      <c r="AP4" s="76" t="str">
        <f>IF(BH5&gt;Formula!$N$9,"X","")</f>
        <v/>
      </c>
      <c r="AQ4" s="18"/>
      <c r="AR4" s="17" t="str">
        <f>IF(BH5&gt;Formula!$O$11,"X","")</f>
        <v/>
      </c>
      <c r="AS4" s="76" t="str">
        <f>IF(BH5&gt;Formula!$O$9,"X","")</f>
        <v>X</v>
      </c>
      <c r="AT4" s="18"/>
      <c r="AU4" s="17" t="str">
        <f>IF(BH5&gt;Formula!$P$11,"X","")</f>
        <v/>
      </c>
      <c r="AV4" s="76" t="str">
        <f>IF(BH5&gt;Formula!$P$9,"X","")</f>
        <v>X</v>
      </c>
      <c r="AW4" s="18"/>
      <c r="AX4" s="17" t="str">
        <f>IF(BH5&gt;Formula!$Q$11,"X","")</f>
        <v/>
      </c>
      <c r="AY4" s="76" t="str">
        <f>IF(BH5&gt;Formula!$Q$9,"X","")</f>
        <v>X</v>
      </c>
      <c r="AZ4" s="18"/>
      <c r="BA4" s="17" t="str">
        <f>IF(BH5&gt;Formula!$R$11,"X","")</f>
        <v/>
      </c>
      <c r="BB4" s="76" t="str">
        <f>IF(BH5&gt;Formula!$R$9,"X","")</f>
        <v/>
      </c>
      <c r="BC4" s="18"/>
      <c r="BD4" s="17" t="str">
        <f>IF(BH5&gt;Formula!$S$11,"X","")</f>
        <v/>
      </c>
      <c r="BE4" s="76" t="str">
        <f>IF(BH5&gt;Formula!$S$9,"X","")</f>
        <v>X</v>
      </c>
      <c r="BF4" s="18"/>
      <c r="BG4" s="18"/>
      <c r="BH4" s="18"/>
      <c r="BI4" s="74"/>
    </row>
    <row r="5" spans="1:61" ht="18" customHeight="1">
      <c r="A5" s="19" t="str">
        <f>'Team Players'!$C$5</f>
        <v>Home Player A</v>
      </c>
      <c r="B5" s="20">
        <f>SUM('Team Players'!$D$20)</f>
        <v>21</v>
      </c>
      <c r="C5" s="21"/>
      <c r="D5" s="21"/>
      <c r="E5" s="22"/>
      <c r="F5" s="23"/>
      <c r="G5" s="21"/>
      <c r="H5" s="22"/>
      <c r="I5" s="23"/>
      <c r="J5" s="21"/>
      <c r="K5" s="22"/>
      <c r="L5" s="23"/>
      <c r="M5" s="21"/>
      <c r="N5" s="22"/>
      <c r="O5" s="23"/>
      <c r="P5" s="21"/>
      <c r="Q5" s="22"/>
      <c r="R5" s="23"/>
      <c r="S5" s="21"/>
      <c r="T5" s="22"/>
      <c r="U5" s="23"/>
      <c r="V5" s="21"/>
      <c r="W5" s="22"/>
      <c r="X5" s="23"/>
      <c r="Y5" s="21"/>
      <c r="Z5" s="22"/>
      <c r="AA5" s="23"/>
      <c r="AB5" s="21"/>
      <c r="AC5" s="22"/>
      <c r="AD5" s="79"/>
      <c r="AE5" s="23"/>
      <c r="AF5" s="21"/>
      <c r="AG5" s="22"/>
      <c r="AH5" s="23"/>
      <c r="AI5" s="21"/>
      <c r="AJ5" s="22"/>
      <c r="AK5" s="23"/>
      <c r="AL5" s="21"/>
      <c r="AM5" s="22"/>
      <c r="AN5" s="23"/>
      <c r="AO5" s="21"/>
      <c r="AP5" s="22"/>
      <c r="AQ5" s="23"/>
      <c r="AR5" s="21"/>
      <c r="AS5" s="22"/>
      <c r="AT5" s="23"/>
      <c r="AU5" s="21"/>
      <c r="AV5" s="22"/>
      <c r="AW5" s="23"/>
      <c r="AX5" s="21"/>
      <c r="AY5" s="22"/>
      <c r="AZ5" s="23"/>
      <c r="BA5" s="21"/>
      <c r="BB5" s="22"/>
      <c r="BC5" s="23"/>
      <c r="BD5" s="21"/>
      <c r="BE5" s="22"/>
      <c r="BF5" s="23"/>
      <c r="BG5" s="23"/>
      <c r="BH5" s="90">
        <f>'Team Players'!$D$5</f>
        <v>11</v>
      </c>
      <c r="BI5" s="91"/>
    </row>
    <row r="6" spans="1:61" s="9" customFormat="1" ht="8.1" customHeight="1">
      <c r="A6" s="24"/>
      <c r="B6" s="25"/>
      <c r="C6" s="17"/>
      <c r="D6" s="17" t="str">
        <f>IF($BH$7&gt;Formula!$B$11,"X","")</f>
        <v/>
      </c>
      <c r="E6" s="17" t="str">
        <f>IF(BH7&gt;Formula!$B$9,"X","")</f>
        <v/>
      </c>
      <c r="F6" s="18"/>
      <c r="G6" s="17" t="str">
        <f>IF(BH7&gt;Formula!$C$11,"X","")</f>
        <v/>
      </c>
      <c r="H6" s="17" t="str">
        <f>IF(BH7&gt;Formula!$C$9,"X","")</f>
        <v/>
      </c>
      <c r="I6" s="18"/>
      <c r="J6" s="17" t="str">
        <f>IF(BH7&gt;Formula!$D$11,"X","")</f>
        <v/>
      </c>
      <c r="K6" s="76" t="str">
        <f>IF(BH7&gt;Formula!$D$9,"X","")</f>
        <v/>
      </c>
      <c r="L6" s="18"/>
      <c r="M6" s="17" t="str">
        <f>IF(BH7&gt;Formula!$E$11,"X","")</f>
        <v/>
      </c>
      <c r="N6" s="76" t="str">
        <f>IF(BH7&gt;Formula!$E$9,"X","")</f>
        <v/>
      </c>
      <c r="O6" s="18"/>
      <c r="P6" s="17" t="str">
        <f>IF(BH7&gt;Formula!$F$11,"X","")</f>
        <v/>
      </c>
      <c r="Q6" s="76" t="str">
        <f>IF(BH7&gt;Formula!$F$9,"X","")</f>
        <v/>
      </c>
      <c r="R6" s="18"/>
      <c r="S6" s="17" t="str">
        <f>IF(BH7&gt;Formula!$G$11,"X","")</f>
        <v/>
      </c>
      <c r="T6" s="76" t="str">
        <f>IF(BH7&gt;Formula!$G$9,"X","")</f>
        <v/>
      </c>
      <c r="U6" s="18"/>
      <c r="V6" s="17" t="str">
        <f>IF(BH7&gt;Formula!$H$11,"X","")</f>
        <v/>
      </c>
      <c r="W6" s="76" t="str">
        <f>IF(BH7&gt;Formula!$H$9,"X","")</f>
        <v/>
      </c>
      <c r="X6" s="18"/>
      <c r="Y6" s="17" t="str">
        <f>IF(BH7&gt;Formula!$I$11,"X","")</f>
        <v/>
      </c>
      <c r="Z6" s="76" t="str">
        <f>IF(BH7&gt;Formula!$I$9,"X","")</f>
        <v/>
      </c>
      <c r="AA6" s="18"/>
      <c r="AB6" s="17" t="str">
        <f>IF(BH7&gt;Formula!$J$11,"X","")</f>
        <v/>
      </c>
      <c r="AC6" s="76" t="str">
        <f>IF(BH7&gt;Formula!$J$9,"X","")</f>
        <v/>
      </c>
      <c r="AD6" s="78"/>
      <c r="AE6" s="18"/>
      <c r="AF6" s="17" t="str">
        <f>IF(BH7&gt;Formula!$K$11,"X","")</f>
        <v/>
      </c>
      <c r="AG6" s="76" t="str">
        <f>IF(BH7&gt;Formula!$K$9,"X","")</f>
        <v/>
      </c>
      <c r="AH6" s="18"/>
      <c r="AI6" s="17" t="str">
        <f>IF(BH7&gt;Formula!$L$11,"X","")</f>
        <v/>
      </c>
      <c r="AJ6" s="76" t="str">
        <f>IF(BH7&gt;Formula!$L$9,"X","")</f>
        <v/>
      </c>
      <c r="AK6" s="18"/>
      <c r="AL6" s="17" t="str">
        <f>IF(BH7&gt;Formula!$M$11,"X","")</f>
        <v/>
      </c>
      <c r="AM6" s="76" t="str">
        <f>IF(BH7&gt;Formula!$M$9,"X","")</f>
        <v/>
      </c>
      <c r="AN6" s="18"/>
      <c r="AO6" s="17" t="str">
        <f>IF(BH7&gt;Formula!$N$11,"X","")</f>
        <v/>
      </c>
      <c r="AP6" s="76" t="str">
        <f>IF(BH7&gt;Formula!$N$9,"X","")</f>
        <v/>
      </c>
      <c r="AQ6" s="18"/>
      <c r="AR6" s="17" t="str">
        <f>IF(BH7&gt;Formula!$O$11,"X","")</f>
        <v/>
      </c>
      <c r="AS6" s="76" t="str">
        <f>IF(BH7&gt;Formula!$O$9,"X","")</f>
        <v/>
      </c>
      <c r="AT6" s="18"/>
      <c r="AU6" s="17" t="str">
        <f>IF(BH7&gt;Formula!$P$11,"X","")</f>
        <v/>
      </c>
      <c r="AV6" s="76" t="str">
        <f>IF(BH7&gt;Formula!$P$9,"X","")</f>
        <v/>
      </c>
      <c r="AW6" s="18"/>
      <c r="AX6" s="17" t="str">
        <f>IF(BH7&gt;Formula!$Q$11,"X","")</f>
        <v/>
      </c>
      <c r="AY6" s="76" t="str">
        <f>IF(BH7&gt;Formula!$Q$9,"X","")</f>
        <v/>
      </c>
      <c r="AZ6" s="18"/>
      <c r="BA6" s="17" t="str">
        <f>IF(BH7&gt;Formula!$R$11,"X","")</f>
        <v/>
      </c>
      <c r="BB6" s="76" t="str">
        <f>IF(BH7&gt;Formula!$R$9,"X","")</f>
        <v/>
      </c>
      <c r="BC6" s="18"/>
      <c r="BD6" s="17" t="str">
        <f>IF(BH7&gt;Formula!$S$11,"X","")</f>
        <v/>
      </c>
      <c r="BE6" s="76" t="str">
        <f>IF(BH7&gt;Formula!$S$9,"X","")</f>
        <v/>
      </c>
      <c r="BF6" s="18"/>
      <c r="BG6" s="18"/>
      <c r="BH6" s="18"/>
      <c r="BI6" s="92"/>
    </row>
    <row r="7" spans="1:61" ht="18" customHeight="1">
      <c r="A7" s="26" t="str">
        <f>'Team Players'!$F$5</f>
        <v>Visitor Player A</v>
      </c>
      <c r="B7" s="27">
        <f>SUM('Team Players'!$G$20)</f>
        <v>10</v>
      </c>
      <c r="C7" s="28"/>
      <c r="D7" s="28"/>
      <c r="E7" s="29"/>
      <c r="F7" s="30"/>
      <c r="G7" s="28"/>
      <c r="H7" s="29"/>
      <c r="I7" s="30"/>
      <c r="J7" s="28"/>
      <c r="K7" s="29"/>
      <c r="L7" s="30"/>
      <c r="M7" s="28"/>
      <c r="N7" s="29"/>
      <c r="O7" s="30"/>
      <c r="P7" s="28"/>
      <c r="Q7" s="29"/>
      <c r="R7" s="30"/>
      <c r="S7" s="28"/>
      <c r="T7" s="29"/>
      <c r="U7" s="30"/>
      <c r="V7" s="28"/>
      <c r="W7" s="29"/>
      <c r="X7" s="30"/>
      <c r="Y7" s="28"/>
      <c r="Z7" s="29"/>
      <c r="AA7" s="30"/>
      <c r="AB7" s="28"/>
      <c r="AC7" s="29"/>
      <c r="AD7" s="80"/>
      <c r="AE7" s="30"/>
      <c r="AF7" s="28"/>
      <c r="AG7" s="29"/>
      <c r="AH7" s="30"/>
      <c r="AI7" s="28"/>
      <c r="AJ7" s="29"/>
      <c r="AK7" s="30"/>
      <c r="AL7" s="28"/>
      <c r="AM7" s="29"/>
      <c r="AN7" s="30"/>
      <c r="AO7" s="28"/>
      <c r="AP7" s="29"/>
      <c r="AQ7" s="30"/>
      <c r="AR7" s="28"/>
      <c r="AS7" s="29"/>
      <c r="AT7" s="30"/>
      <c r="AU7" s="28"/>
      <c r="AV7" s="29"/>
      <c r="AW7" s="30"/>
      <c r="AX7" s="28"/>
      <c r="AY7" s="29"/>
      <c r="AZ7" s="30"/>
      <c r="BA7" s="28"/>
      <c r="BB7" s="29"/>
      <c r="BC7" s="30"/>
      <c r="BD7" s="28"/>
      <c r="BE7" s="29"/>
      <c r="BF7" s="30"/>
      <c r="BG7" s="30"/>
      <c r="BH7" s="93">
        <f>'Team Players'!$G$5</f>
        <v>0</v>
      </c>
      <c r="BI7" s="94"/>
    </row>
    <row r="8" spans="1:61" ht="24.95" customHeight="1">
      <c r="A8" s="31" t="s">
        <v>49</v>
      </c>
      <c r="B8" s="32"/>
      <c r="C8" s="33"/>
      <c r="D8" s="34"/>
      <c r="E8" s="35"/>
      <c r="F8" s="33"/>
      <c r="G8" s="34"/>
      <c r="H8" s="35"/>
      <c r="I8" s="33"/>
      <c r="J8" s="34"/>
      <c r="K8" s="35"/>
      <c r="L8" s="33"/>
      <c r="M8" s="34"/>
      <c r="N8" s="35"/>
      <c r="O8" s="33"/>
      <c r="P8" s="34"/>
      <c r="Q8" s="35"/>
      <c r="R8" s="33"/>
      <c r="S8" s="34"/>
      <c r="T8" s="35"/>
      <c r="U8" s="33"/>
      <c r="V8" s="34"/>
      <c r="W8" s="35"/>
      <c r="X8" s="33"/>
      <c r="Y8" s="34"/>
      <c r="Z8" s="35"/>
      <c r="AA8" s="33"/>
      <c r="AB8" s="34"/>
      <c r="AC8" s="35"/>
      <c r="AD8" s="81"/>
      <c r="AE8" s="33"/>
      <c r="AF8" s="34"/>
      <c r="AG8" s="35"/>
      <c r="AH8" s="33"/>
      <c r="AI8" s="34"/>
      <c r="AJ8" s="35"/>
      <c r="AK8" s="33"/>
      <c r="AL8" s="34"/>
      <c r="AM8" s="35"/>
      <c r="AN8" s="33"/>
      <c r="AO8" s="34"/>
      <c r="AP8" s="35"/>
      <c r="AQ8" s="33"/>
      <c r="AR8" s="34"/>
      <c r="AS8" s="35"/>
      <c r="AT8" s="33"/>
      <c r="AU8" s="34"/>
      <c r="AV8" s="35"/>
      <c r="AW8" s="33"/>
      <c r="AX8" s="34"/>
      <c r="AY8" s="35"/>
      <c r="AZ8" s="33"/>
      <c r="BA8" s="34"/>
      <c r="BB8" s="35"/>
      <c r="BC8" s="33"/>
      <c r="BD8" s="34"/>
      <c r="BE8" s="35"/>
      <c r="BF8" s="81"/>
      <c r="BG8" s="81"/>
      <c r="BH8" s="8"/>
      <c r="BI8" s="3"/>
    </row>
    <row r="9" spans="1:61" ht="24.95" customHeight="1">
      <c r="A9" s="36" t="s">
        <v>50</v>
      </c>
      <c r="B9" s="37"/>
      <c r="C9" s="38"/>
      <c r="D9" s="39"/>
      <c r="E9" s="40"/>
      <c r="F9" s="38"/>
      <c r="G9" s="39"/>
      <c r="H9" s="40"/>
      <c r="I9" s="38"/>
      <c r="J9" s="39"/>
      <c r="K9" s="40"/>
      <c r="L9" s="38"/>
      <c r="M9" s="39"/>
      <c r="N9" s="40"/>
      <c r="O9" s="38"/>
      <c r="P9" s="39"/>
      <c r="Q9" s="40"/>
      <c r="R9" s="38"/>
      <c r="S9" s="39"/>
      <c r="T9" s="40"/>
      <c r="U9" s="38"/>
      <c r="V9" s="39"/>
      <c r="W9" s="40"/>
      <c r="X9" s="38"/>
      <c r="Y9" s="39"/>
      <c r="Z9" s="40"/>
      <c r="AA9" s="38"/>
      <c r="AB9" s="39"/>
      <c r="AC9" s="40"/>
      <c r="AD9" s="82"/>
      <c r="AE9" s="38"/>
      <c r="AF9" s="39"/>
      <c r="AG9" s="40"/>
      <c r="AH9" s="38"/>
      <c r="AI9" s="39"/>
      <c r="AJ9" s="40"/>
      <c r="AK9" s="38"/>
      <c r="AL9" s="39"/>
      <c r="AM9" s="40"/>
      <c r="AN9" s="38"/>
      <c r="AO9" s="39"/>
      <c r="AP9" s="40"/>
      <c r="AQ9" s="38"/>
      <c r="AR9" s="39"/>
      <c r="AS9" s="40"/>
      <c r="AT9" s="38"/>
      <c r="AU9" s="39"/>
      <c r="AV9" s="40"/>
      <c r="AW9" s="38"/>
      <c r="AX9" s="39"/>
      <c r="AY9" s="40"/>
      <c r="AZ9" s="38"/>
      <c r="BA9" s="39"/>
      <c r="BB9" s="40"/>
      <c r="BC9" s="38"/>
      <c r="BD9" s="39"/>
      <c r="BE9" s="40"/>
      <c r="BF9" s="82"/>
      <c r="BG9" s="95"/>
      <c r="BH9" s="8"/>
      <c r="BI9" s="96"/>
    </row>
    <row r="10" spans="1:61" ht="24.95" customHeight="1">
      <c r="A10" s="41" t="s">
        <v>51</v>
      </c>
      <c r="B10" s="42"/>
      <c r="C10" s="43"/>
      <c r="D10" s="44"/>
      <c r="E10" s="45"/>
      <c r="F10" s="43"/>
      <c r="G10" s="44"/>
      <c r="H10" s="45"/>
      <c r="I10" s="43"/>
      <c r="J10" s="44"/>
      <c r="K10" s="45"/>
      <c r="L10" s="43"/>
      <c r="M10" s="44"/>
      <c r="N10" s="45"/>
      <c r="O10" s="43"/>
      <c r="P10" s="44"/>
      <c r="Q10" s="45"/>
      <c r="R10" s="43"/>
      <c r="S10" s="44"/>
      <c r="T10" s="45"/>
      <c r="U10" s="43"/>
      <c r="V10" s="44"/>
      <c r="W10" s="45"/>
      <c r="X10" s="43"/>
      <c r="Y10" s="44"/>
      <c r="Z10" s="45"/>
      <c r="AA10" s="43"/>
      <c r="AB10" s="44"/>
      <c r="AC10" s="45"/>
      <c r="AD10" s="83"/>
      <c r="AE10" s="43"/>
      <c r="AF10" s="44"/>
      <c r="AG10" s="45"/>
      <c r="AH10" s="43"/>
      <c r="AI10" s="44"/>
      <c r="AJ10" s="45"/>
      <c r="AK10" s="43"/>
      <c r="AL10" s="44"/>
      <c r="AM10" s="45"/>
      <c r="AN10" s="43"/>
      <c r="AO10" s="44"/>
      <c r="AP10" s="45"/>
      <c r="AQ10" s="43"/>
      <c r="AR10" s="44"/>
      <c r="AS10" s="45"/>
      <c r="AT10" s="43"/>
      <c r="AU10" s="44"/>
      <c r="AV10" s="45"/>
      <c r="AW10" s="43"/>
      <c r="AX10" s="44"/>
      <c r="AY10" s="45"/>
      <c r="AZ10" s="43"/>
      <c r="BA10" s="44"/>
      <c r="BB10" s="45"/>
      <c r="BC10" s="43"/>
      <c r="BD10" s="44"/>
      <c r="BE10" s="45"/>
      <c r="BF10" s="83"/>
      <c r="BG10" s="97"/>
      <c r="BH10" s="98"/>
    </row>
    <row r="11" spans="1:61" s="9" customFormat="1" ht="8.1" customHeight="1">
      <c r="A11" s="46"/>
      <c r="B11" s="47"/>
      <c r="C11" s="17"/>
      <c r="D11" s="17" t="str">
        <f>IF(BH12&gt;Formula!$B$11,"X","")</f>
        <v/>
      </c>
      <c r="E11" s="17" t="str">
        <f>IF(BH12&gt;Formula!$B$9,"X","")</f>
        <v/>
      </c>
      <c r="F11" s="18"/>
      <c r="G11" s="17" t="str">
        <f>IF(BH12&gt;Formula!$C$11,"X","")</f>
        <v/>
      </c>
      <c r="H11" s="17" t="str">
        <f>IF(BH12&gt;Formula!$C$9,"X","")</f>
        <v/>
      </c>
      <c r="I11" s="18"/>
      <c r="J11" s="17" t="str">
        <f>IF(BH12&gt;Formula!$D$11,"X","")</f>
        <v/>
      </c>
      <c r="K11" s="76" t="str">
        <f>IF(BH12&gt;Formula!$D$9,"X","")</f>
        <v/>
      </c>
      <c r="L11" s="18"/>
      <c r="M11" s="17" t="str">
        <f>IF(BH12&gt;Formula!$E$11,"X","")</f>
        <v/>
      </c>
      <c r="N11" s="76" t="str">
        <f>IF(BH12&gt;Formula!$E$9,"X","")</f>
        <v>X</v>
      </c>
      <c r="O11" s="18"/>
      <c r="P11" s="17" t="str">
        <f>IF(BH12&gt;Formula!$F$11,"X","")</f>
        <v/>
      </c>
      <c r="Q11" s="76" t="str">
        <f>IF(BH12&gt;Formula!$F$9,"X","")</f>
        <v/>
      </c>
      <c r="R11" s="18"/>
      <c r="S11" s="17" t="str">
        <f>IF(BH12&gt;Formula!$G$11,"X","")</f>
        <v/>
      </c>
      <c r="T11" s="76" t="str">
        <f>IF(BH12&gt;Formula!$G$9,"X","")</f>
        <v>X</v>
      </c>
      <c r="U11" s="18"/>
      <c r="V11" s="17" t="str">
        <f>IF(BH12&gt;Formula!$H$11,"X","")</f>
        <v/>
      </c>
      <c r="W11" s="76" t="str">
        <f>IF(BH12&gt;Formula!$H$9,"X","")</f>
        <v/>
      </c>
      <c r="X11" s="18"/>
      <c r="Y11" s="17" t="str">
        <f>IF(BH12&gt;Formula!$I$11,"X","")</f>
        <v/>
      </c>
      <c r="Z11" s="76" t="str">
        <f>IF(BH12&gt;Formula!$I$9,"X","")</f>
        <v/>
      </c>
      <c r="AA11" s="18"/>
      <c r="AB11" s="17" t="str">
        <f>IF(BH12&gt;Formula!$J$11,"X","")</f>
        <v/>
      </c>
      <c r="AC11" s="76" t="str">
        <f>IF(BH12&gt;Formula!$J$9,"X","")</f>
        <v/>
      </c>
      <c r="AD11" s="78"/>
      <c r="AE11" s="18"/>
      <c r="AF11" s="17" t="str">
        <f>IF(BH12&gt;Formula!$K$11,"X","")</f>
        <v/>
      </c>
      <c r="AG11" s="76" t="str">
        <f>IF(BH12&gt;Formula!$K$9,"X","")</f>
        <v/>
      </c>
      <c r="AH11" s="18"/>
      <c r="AI11" s="17" t="str">
        <f>IF(BH12&gt;Formula!$L$11,"X","")</f>
        <v/>
      </c>
      <c r="AJ11" s="76" t="str">
        <f>IF(BH12&gt;Formula!$L$9,"X","")</f>
        <v/>
      </c>
      <c r="AK11" s="18"/>
      <c r="AL11" s="17" t="str">
        <f>IF(BH12&gt;Formula!$M$11,"X","")</f>
        <v/>
      </c>
      <c r="AM11" s="76" t="str">
        <f>IF(BH12&gt;Formula!$M$9,"X","")</f>
        <v/>
      </c>
      <c r="AN11" s="18"/>
      <c r="AO11" s="17" t="str">
        <f>IF(BH12&gt;Formula!$N$11,"X","")</f>
        <v/>
      </c>
      <c r="AP11" s="76" t="str">
        <f>IF(BH12&gt;Formula!$N$9,"X","")</f>
        <v/>
      </c>
      <c r="AQ11" s="18"/>
      <c r="AR11" s="17" t="str">
        <f>IF(BH12&gt;Formula!$O$11,"X","")</f>
        <v/>
      </c>
      <c r="AS11" s="76" t="str">
        <f>IF(BH12&gt;Formula!$O$9,"X","")</f>
        <v/>
      </c>
      <c r="AT11" s="18"/>
      <c r="AU11" s="17" t="str">
        <f>IF(BH12&gt;Formula!$P$11,"X","")</f>
        <v/>
      </c>
      <c r="AV11" s="76" t="str">
        <f>IF(BH12&gt;Formula!$P$9,"X","")</f>
        <v/>
      </c>
      <c r="AW11" s="18"/>
      <c r="AX11" s="17" t="str">
        <f>IF(BH12&gt;Formula!$Q$11,"X","")</f>
        <v/>
      </c>
      <c r="AY11" s="76" t="str">
        <f>IF(BH12&gt;Formula!$Q$9,"X","")</f>
        <v/>
      </c>
      <c r="AZ11" s="18"/>
      <c r="BA11" s="17" t="str">
        <f>IF(BH12&gt;Formula!$R$11,"X","")</f>
        <v/>
      </c>
      <c r="BB11" s="76" t="str">
        <f>IF(BH12&gt;Formula!$R$9,"X","")</f>
        <v/>
      </c>
      <c r="BC11" s="18"/>
      <c r="BD11" s="17" t="str">
        <f>IF(BH12&gt;Formula!$S$11,"X","")</f>
        <v/>
      </c>
      <c r="BE11" s="76" t="str">
        <f>IF(BH12&gt;Formula!$S$9,"X","")</f>
        <v>X</v>
      </c>
      <c r="BF11" s="99"/>
      <c r="BG11" s="99"/>
      <c r="BH11" s="100"/>
      <c r="BI11" s="47"/>
    </row>
    <row r="12" spans="1:61" ht="18" customHeight="1">
      <c r="A12" s="48" t="str">
        <f>'Team Players'!$C$6</f>
        <v>Home Player B</v>
      </c>
      <c r="B12" s="49">
        <f>SUM('Team Players'!$D$21)</f>
        <v>13</v>
      </c>
      <c r="C12" s="21"/>
      <c r="D12" s="21"/>
      <c r="E12" s="22"/>
      <c r="F12" s="23"/>
      <c r="G12" s="21"/>
      <c r="H12" s="22"/>
      <c r="I12" s="23"/>
      <c r="J12" s="21"/>
      <c r="K12" s="22"/>
      <c r="L12" s="23"/>
      <c r="M12" s="21"/>
      <c r="N12" s="22"/>
      <c r="O12" s="23"/>
      <c r="P12" s="21"/>
      <c r="Q12" s="22"/>
      <c r="R12" s="23"/>
      <c r="S12" s="21"/>
      <c r="T12" s="22"/>
      <c r="U12" s="23"/>
      <c r="V12" s="21"/>
      <c r="W12" s="22"/>
      <c r="X12" s="23"/>
      <c r="Y12" s="21"/>
      <c r="Z12" s="22"/>
      <c r="AA12" s="23"/>
      <c r="AB12" s="21"/>
      <c r="AC12" s="22"/>
      <c r="AD12" s="79"/>
      <c r="AE12" s="23"/>
      <c r="AF12" s="21"/>
      <c r="AG12" s="22"/>
      <c r="AH12" s="23"/>
      <c r="AI12" s="21"/>
      <c r="AJ12" s="22"/>
      <c r="AK12" s="23"/>
      <c r="AL12" s="21"/>
      <c r="AM12" s="22"/>
      <c r="AN12" s="23"/>
      <c r="AO12" s="21"/>
      <c r="AP12" s="22"/>
      <c r="AQ12" s="23"/>
      <c r="AR12" s="21"/>
      <c r="AS12" s="22"/>
      <c r="AT12" s="23"/>
      <c r="AU12" s="21"/>
      <c r="AV12" s="22"/>
      <c r="AW12" s="23"/>
      <c r="AX12" s="21"/>
      <c r="AY12" s="22"/>
      <c r="AZ12" s="23"/>
      <c r="BA12" s="21"/>
      <c r="BB12" s="22"/>
      <c r="BC12" s="23"/>
      <c r="BD12" s="21"/>
      <c r="BE12" s="22"/>
      <c r="BF12" s="23"/>
      <c r="BG12" s="23"/>
      <c r="BH12" s="101">
        <f>'Team Players'!$D$6</f>
        <v>3</v>
      </c>
      <c r="BI12" s="102"/>
    </row>
    <row r="13" spans="1:61" s="9" customFormat="1" ht="8.1" customHeight="1">
      <c r="A13" s="50"/>
      <c r="B13" s="51"/>
      <c r="C13" s="17"/>
      <c r="D13" s="17" t="str">
        <f>IF(BH14&gt;Formula!$B$11,"X","")</f>
        <v/>
      </c>
      <c r="E13" s="17" t="str">
        <f>IF(BH14&gt;Formula!$B$9,"X","")</f>
        <v/>
      </c>
      <c r="F13" s="18"/>
      <c r="G13" s="17" t="str">
        <f>IF(BH14&gt;Formula!$C$11,"X","")</f>
        <v/>
      </c>
      <c r="H13" s="17" t="str">
        <f>IF(BH14&gt;Formula!$C$9,"X","")</f>
        <v/>
      </c>
      <c r="I13" s="18"/>
      <c r="J13" s="17" t="str">
        <f>IF(BH14&gt;Formula!$D$11,"X","")</f>
        <v/>
      </c>
      <c r="K13" s="76" t="str">
        <f>IF(BH14&gt;Formula!$D$9,"X","")</f>
        <v/>
      </c>
      <c r="L13" s="18"/>
      <c r="M13" s="17" t="str">
        <f>IF(BH14&gt;Formula!$E$11,"X","")</f>
        <v/>
      </c>
      <c r="N13" s="76" t="str">
        <f>IF(BH14&gt;Formula!$E$9,"X","")</f>
        <v>X</v>
      </c>
      <c r="O13" s="18"/>
      <c r="P13" s="17" t="str">
        <f>IF(BH14&gt;Formula!$F$11,"X","")</f>
        <v/>
      </c>
      <c r="Q13" s="76" t="str">
        <f>IF(BH14&gt;Formula!$F$9,"X","")</f>
        <v/>
      </c>
      <c r="R13" s="18"/>
      <c r="S13" s="17" t="str">
        <f>IF(BH14&gt;Formula!$G$11,"X","")</f>
        <v/>
      </c>
      <c r="T13" s="76" t="str">
        <f>IF(BH14&gt;Formula!$G$9,"X","")</f>
        <v/>
      </c>
      <c r="U13" s="18"/>
      <c r="V13" s="17" t="str">
        <f>IF(BH14&gt;Formula!$H$11,"X","")</f>
        <v/>
      </c>
      <c r="W13" s="76" t="str">
        <f>IF(BH14&gt;Formula!$H$9,"X","")</f>
        <v/>
      </c>
      <c r="X13" s="18"/>
      <c r="Y13" s="17" t="str">
        <f>IF(BH14&gt;Formula!$I$11,"X","")</f>
        <v/>
      </c>
      <c r="Z13" s="76" t="str">
        <f>IF(BH14&gt;Formula!$I$9,"X","")</f>
        <v/>
      </c>
      <c r="AA13" s="18"/>
      <c r="AB13" s="17" t="str">
        <f>IF(BH14&gt;Formula!$J$11,"X","")</f>
        <v/>
      </c>
      <c r="AC13" s="76" t="str">
        <f>IF(BH14&gt;Formula!$J$9,"X","")</f>
        <v/>
      </c>
      <c r="AD13" s="78"/>
      <c r="AE13" s="18"/>
      <c r="AF13" s="17" t="str">
        <f>IF(BH14&gt;Formula!$K$11,"X","")</f>
        <v/>
      </c>
      <c r="AG13" s="76" t="str">
        <f>IF(BH14&gt;Formula!$K$9,"X","")</f>
        <v/>
      </c>
      <c r="AH13" s="18"/>
      <c r="AI13" s="17" t="str">
        <f>IF(BH14&gt;Formula!$L$11,"X","")</f>
        <v/>
      </c>
      <c r="AJ13" s="76" t="str">
        <f>IF(BH14&gt;Formula!$L$9,"X","")</f>
        <v/>
      </c>
      <c r="AK13" s="18"/>
      <c r="AL13" s="17" t="str">
        <f>IF(BH14&gt;Formula!$M$11,"X","")</f>
        <v/>
      </c>
      <c r="AM13" s="76" t="str">
        <f>IF(BH14&gt;Formula!$M$9,"X","")</f>
        <v/>
      </c>
      <c r="AN13" s="18"/>
      <c r="AO13" s="17" t="str">
        <f>IF(BH14&gt;Formula!$N$11,"X","")</f>
        <v/>
      </c>
      <c r="AP13" s="76" t="str">
        <f>IF(BH14&gt;Formula!$N$9,"X","")</f>
        <v/>
      </c>
      <c r="AQ13" s="18"/>
      <c r="AR13" s="17" t="str">
        <f>IF(BH14&gt;Formula!$O$11,"X","")</f>
        <v/>
      </c>
      <c r="AS13" s="76" t="str">
        <f>IF(BH14&gt;Formula!$O$9,"X","")</f>
        <v/>
      </c>
      <c r="AT13" s="18"/>
      <c r="AU13" s="17" t="str">
        <f>IF(BH14&gt;Formula!$P$11,"X","")</f>
        <v/>
      </c>
      <c r="AV13" s="76" t="str">
        <f>IF(BH14&gt;Formula!$P$9,"X","")</f>
        <v/>
      </c>
      <c r="AW13" s="18"/>
      <c r="AX13" s="17" t="str">
        <f>IF(BH14&gt;Formula!$Q$11,"X","")</f>
        <v/>
      </c>
      <c r="AY13" s="76" t="str">
        <f>IF(BH14&gt;Formula!$Q$9,"X","")</f>
        <v/>
      </c>
      <c r="AZ13" s="18"/>
      <c r="BA13" s="17" t="str">
        <f>IF(BH14&gt;Formula!$R$11,"X","")</f>
        <v/>
      </c>
      <c r="BB13" s="76" t="str">
        <f>IF(BH14&gt;Formula!$R$9,"X","")</f>
        <v/>
      </c>
      <c r="BC13" s="18"/>
      <c r="BD13" s="17" t="str">
        <f>IF(BH14&gt;Formula!$S$11,"X","")</f>
        <v/>
      </c>
      <c r="BE13" s="76" t="str">
        <f>IF(BH14&gt;Formula!$S$9,"X","")</f>
        <v/>
      </c>
      <c r="BF13" s="18"/>
      <c r="BG13" s="18"/>
      <c r="BH13" s="78"/>
      <c r="BI13" s="103"/>
    </row>
    <row r="14" spans="1:61" ht="18" customHeight="1">
      <c r="A14" s="52" t="str">
        <f>'Team Players'!$F$6</f>
        <v>Visitor Player B</v>
      </c>
      <c r="B14" s="53">
        <f>SUM('Team Players'!$G$21)</f>
        <v>11</v>
      </c>
      <c r="C14" s="28"/>
      <c r="D14" s="28"/>
      <c r="E14" s="29"/>
      <c r="F14" s="30"/>
      <c r="G14" s="28"/>
      <c r="H14" s="29"/>
      <c r="I14" s="30"/>
      <c r="J14" s="28"/>
      <c r="K14" s="29"/>
      <c r="L14" s="30"/>
      <c r="M14" s="28"/>
      <c r="N14" s="29"/>
      <c r="O14" s="30"/>
      <c r="P14" s="28"/>
      <c r="Q14" s="29"/>
      <c r="R14" s="30"/>
      <c r="S14" s="28"/>
      <c r="T14" s="29"/>
      <c r="U14" s="30"/>
      <c r="V14" s="28"/>
      <c r="W14" s="29"/>
      <c r="X14" s="30"/>
      <c r="Y14" s="28"/>
      <c r="Z14" s="29"/>
      <c r="AA14" s="30"/>
      <c r="AB14" s="28"/>
      <c r="AC14" s="29"/>
      <c r="AD14" s="80"/>
      <c r="AE14" s="30"/>
      <c r="AF14" s="28"/>
      <c r="AG14" s="29"/>
      <c r="AH14" s="30"/>
      <c r="AI14" s="28"/>
      <c r="AJ14" s="29"/>
      <c r="AK14" s="30"/>
      <c r="AL14" s="28"/>
      <c r="AM14" s="29"/>
      <c r="AN14" s="30"/>
      <c r="AO14" s="28"/>
      <c r="AP14" s="29"/>
      <c r="AQ14" s="30"/>
      <c r="AR14" s="28"/>
      <c r="AS14" s="29"/>
      <c r="AT14" s="30"/>
      <c r="AU14" s="28"/>
      <c r="AV14" s="29"/>
      <c r="AW14" s="30"/>
      <c r="AX14" s="28"/>
      <c r="AY14" s="29"/>
      <c r="AZ14" s="30"/>
      <c r="BA14" s="28"/>
      <c r="BB14" s="29"/>
      <c r="BC14" s="30"/>
      <c r="BD14" s="28"/>
      <c r="BE14" s="29"/>
      <c r="BF14" s="104"/>
      <c r="BG14" s="104"/>
      <c r="BH14" s="105">
        <f>'Team Players'!$G$6</f>
        <v>1</v>
      </c>
      <c r="BI14" s="106"/>
    </row>
    <row r="15" spans="1:61" ht="15">
      <c r="A15" s="54" t="s">
        <v>5</v>
      </c>
      <c r="B15" s="55"/>
      <c r="C15" s="208">
        <f>'Team Players'!$J$5</f>
        <v>5</v>
      </c>
      <c r="D15" s="209"/>
      <c r="E15" s="210"/>
      <c r="F15" s="211">
        <f>'Team Players'!$K$5</f>
        <v>3</v>
      </c>
      <c r="G15" s="212"/>
      <c r="H15" s="213"/>
      <c r="I15" s="211">
        <f>'Team Players'!$L$5</f>
        <v>4</v>
      </c>
      <c r="J15" s="212"/>
      <c r="K15" s="213"/>
      <c r="L15" s="211">
        <f>'Team Players'!$M$5</f>
        <v>5</v>
      </c>
      <c r="M15" s="212"/>
      <c r="N15" s="213"/>
      <c r="O15" s="211">
        <f>'Team Players'!$N$5</f>
        <v>4</v>
      </c>
      <c r="P15" s="212"/>
      <c r="Q15" s="213"/>
      <c r="R15" s="211">
        <f>'Team Players'!$O$5</f>
        <v>4</v>
      </c>
      <c r="S15" s="212"/>
      <c r="T15" s="213"/>
      <c r="U15" s="211">
        <f>'Team Players'!$P$5</f>
        <v>4</v>
      </c>
      <c r="V15" s="212"/>
      <c r="W15" s="213"/>
      <c r="X15" s="211">
        <f>'Team Players'!$Q$5</f>
        <v>3</v>
      </c>
      <c r="Y15" s="212"/>
      <c r="Z15" s="213"/>
      <c r="AA15" s="211">
        <f>'Team Players'!$R$5</f>
        <v>4</v>
      </c>
      <c r="AB15" s="212"/>
      <c r="AC15" s="213"/>
      <c r="AD15" s="84">
        <f>SUM(C15:AC15)</f>
        <v>36</v>
      </c>
      <c r="AE15" s="214">
        <f>'Team Players'!$S$5</f>
        <v>4</v>
      </c>
      <c r="AF15" s="215"/>
      <c r="AG15" s="216"/>
      <c r="AH15" s="211">
        <f>'Team Players'!$T$5</f>
        <v>3</v>
      </c>
      <c r="AI15" s="212"/>
      <c r="AJ15" s="213"/>
      <c r="AK15" s="211">
        <f>'Team Players'!$U$5</f>
        <v>4</v>
      </c>
      <c r="AL15" s="212"/>
      <c r="AM15" s="213"/>
      <c r="AN15" s="211">
        <f>'Team Players'!$V$5</f>
        <v>3</v>
      </c>
      <c r="AO15" s="212"/>
      <c r="AP15" s="213"/>
      <c r="AQ15" s="211">
        <f>'Team Players'!$W$5</f>
        <v>4</v>
      </c>
      <c r="AR15" s="212"/>
      <c r="AS15" s="213"/>
      <c r="AT15" s="211">
        <f>'Team Players'!$X$5</f>
        <v>4</v>
      </c>
      <c r="AU15" s="212"/>
      <c r="AV15" s="213"/>
      <c r="AW15" s="211">
        <f>'Team Players'!$Y$5</f>
        <v>5</v>
      </c>
      <c r="AX15" s="212"/>
      <c r="AY15" s="213"/>
      <c r="AZ15" s="211">
        <f>'Team Players'!$Z$5</f>
        <v>3</v>
      </c>
      <c r="BA15" s="212"/>
      <c r="BB15" s="213"/>
      <c r="BC15" s="211">
        <f>'Team Players'!$AA$5</f>
        <v>5</v>
      </c>
      <c r="BD15" s="212"/>
      <c r="BE15" s="213"/>
      <c r="BF15" s="107">
        <f>SUM(AE15:BE15)</f>
        <v>35</v>
      </c>
      <c r="BG15" s="108">
        <f>AD15+BF15</f>
        <v>71</v>
      </c>
      <c r="BH15" s="109"/>
      <c r="BI15" s="110"/>
    </row>
    <row r="16" spans="1:61">
      <c r="A16" s="56" t="s">
        <v>6</v>
      </c>
      <c r="B16" s="57"/>
      <c r="C16" s="217">
        <f>'Team Players'!$J$6</f>
        <v>9</v>
      </c>
      <c r="D16" s="218"/>
      <c r="E16" s="219"/>
      <c r="F16" s="217">
        <f>'Team Players'!$K$6</f>
        <v>17</v>
      </c>
      <c r="G16" s="218"/>
      <c r="H16" s="219"/>
      <c r="I16" s="217">
        <f>'Team Players'!$L$6</f>
        <v>11</v>
      </c>
      <c r="J16" s="218"/>
      <c r="K16" s="219"/>
      <c r="L16" s="217">
        <f>'Team Players'!$M$6</f>
        <v>1</v>
      </c>
      <c r="M16" s="218"/>
      <c r="N16" s="219"/>
      <c r="O16" s="217">
        <f>'Team Players'!$N$6</f>
        <v>5</v>
      </c>
      <c r="P16" s="218"/>
      <c r="Q16" s="219"/>
      <c r="R16" s="217">
        <f>'Team Players'!$O$6</f>
        <v>3</v>
      </c>
      <c r="S16" s="218"/>
      <c r="T16" s="219"/>
      <c r="U16" s="217">
        <f>'Team Players'!$P$6</f>
        <v>15</v>
      </c>
      <c r="V16" s="218"/>
      <c r="W16" s="219"/>
      <c r="X16" s="217">
        <f>'Team Players'!$Q$6</f>
        <v>13</v>
      </c>
      <c r="Y16" s="218"/>
      <c r="Z16" s="219"/>
      <c r="AA16" s="217">
        <f>'Team Players'!$R$6</f>
        <v>7</v>
      </c>
      <c r="AB16" s="218"/>
      <c r="AC16" s="219"/>
      <c r="AD16" s="85"/>
      <c r="AE16" s="217">
        <f>'Team Players'!$S$6</f>
        <v>12</v>
      </c>
      <c r="AF16" s="218"/>
      <c r="AG16" s="219"/>
      <c r="AH16" s="217">
        <f>'Team Players'!$T$6</f>
        <v>16</v>
      </c>
      <c r="AI16" s="218"/>
      <c r="AJ16" s="219"/>
      <c r="AK16" s="217">
        <f>'Team Players'!$U$6</f>
        <v>6</v>
      </c>
      <c r="AL16" s="218"/>
      <c r="AM16" s="219"/>
      <c r="AN16" s="217">
        <f>'Team Players'!$V$6</f>
        <v>18</v>
      </c>
      <c r="AO16" s="218"/>
      <c r="AP16" s="219"/>
      <c r="AQ16" s="217">
        <f>'Team Players'!$W$6</f>
        <v>4</v>
      </c>
      <c r="AR16" s="218"/>
      <c r="AS16" s="219"/>
      <c r="AT16" s="217">
        <f>'Team Players'!$X$6</f>
        <v>10</v>
      </c>
      <c r="AU16" s="218"/>
      <c r="AV16" s="219"/>
      <c r="AW16" s="217">
        <f>'Team Players'!$Y$6</f>
        <v>8</v>
      </c>
      <c r="AX16" s="218"/>
      <c r="AY16" s="219"/>
      <c r="AZ16" s="217">
        <f>'Team Players'!$Z$6</f>
        <v>14</v>
      </c>
      <c r="BA16" s="218"/>
      <c r="BB16" s="219"/>
      <c r="BC16" s="217">
        <f>'Team Players'!$AA$6</f>
        <v>2</v>
      </c>
      <c r="BD16" s="218"/>
      <c r="BE16" s="219"/>
      <c r="BF16" s="111"/>
      <c r="BG16" s="112"/>
      <c r="BH16" s="113"/>
      <c r="BI16" s="225"/>
    </row>
    <row r="17" spans="1:61" ht="15">
      <c r="A17" s="58" t="str">
        <f>'Team Players'!$I$7</f>
        <v>Red Tees       69.3/127</v>
      </c>
      <c r="B17" s="59"/>
      <c r="C17" s="220">
        <f>'Team Players'!$J$7</f>
        <v>431</v>
      </c>
      <c r="D17" s="220"/>
      <c r="E17" s="220"/>
      <c r="F17" s="221">
        <f>'Team Players'!$K$7</f>
        <v>104</v>
      </c>
      <c r="G17" s="222"/>
      <c r="H17" s="223"/>
      <c r="I17" s="221">
        <f>'Team Players'!$L$7</f>
        <v>309</v>
      </c>
      <c r="J17" s="222"/>
      <c r="K17" s="223"/>
      <c r="L17" s="221">
        <f>'Team Players'!$M$7</f>
        <v>425</v>
      </c>
      <c r="M17" s="222"/>
      <c r="N17" s="223"/>
      <c r="O17" s="221">
        <f>'Team Players'!$N$7</f>
        <v>283</v>
      </c>
      <c r="P17" s="222"/>
      <c r="Q17" s="223"/>
      <c r="R17" s="221">
        <f>'Team Players'!$O$7</f>
        <v>308</v>
      </c>
      <c r="S17" s="222"/>
      <c r="T17" s="223"/>
      <c r="U17" s="221">
        <f>'Team Players'!$P$7</f>
        <v>316</v>
      </c>
      <c r="V17" s="222"/>
      <c r="W17" s="223"/>
      <c r="X17" s="221">
        <f>'Team Players'!$Q$7</f>
        <v>151</v>
      </c>
      <c r="Y17" s="222"/>
      <c r="Z17" s="223"/>
      <c r="AA17" s="221">
        <f>'Team Players'!$R$7</f>
        <v>349</v>
      </c>
      <c r="AB17" s="222"/>
      <c r="AC17" s="223"/>
      <c r="AD17" s="86">
        <f>SUM(C17:AC17)</f>
        <v>2676</v>
      </c>
      <c r="AE17" s="221">
        <f>'Team Players'!$S$7</f>
        <v>276</v>
      </c>
      <c r="AF17" s="222"/>
      <c r="AG17" s="223"/>
      <c r="AH17" s="221">
        <f>'Team Players'!$T$7</f>
        <v>91</v>
      </c>
      <c r="AI17" s="222"/>
      <c r="AJ17" s="223"/>
      <c r="AK17" s="221">
        <f>'Team Players'!$U$7</f>
        <v>291</v>
      </c>
      <c r="AL17" s="222"/>
      <c r="AM17" s="223"/>
      <c r="AN17" s="221">
        <f>'Team Players'!$V$7</f>
        <v>119</v>
      </c>
      <c r="AO17" s="222"/>
      <c r="AP17" s="223"/>
      <c r="AQ17" s="221">
        <f>'Team Players'!$W$7</f>
        <v>309</v>
      </c>
      <c r="AR17" s="222"/>
      <c r="AS17" s="223"/>
      <c r="AT17" s="221">
        <f>'Team Players'!$X$7</f>
        <v>362</v>
      </c>
      <c r="AU17" s="222"/>
      <c r="AV17" s="223"/>
      <c r="AW17" s="221">
        <f>'Team Players'!$Y$7</f>
        <v>430</v>
      </c>
      <c r="AX17" s="222"/>
      <c r="AY17" s="223"/>
      <c r="AZ17" s="221">
        <f>'Team Players'!$Z$7</f>
        <v>147</v>
      </c>
      <c r="BA17" s="222"/>
      <c r="BB17" s="223"/>
      <c r="BC17" s="221">
        <f>'Team Players'!$AA$7</f>
        <v>429</v>
      </c>
      <c r="BD17" s="222"/>
      <c r="BE17" s="223"/>
      <c r="BF17" s="86">
        <f>SUM(AE17:BE17)</f>
        <v>2454</v>
      </c>
      <c r="BG17" s="114">
        <f>AD17+BF17</f>
        <v>5130</v>
      </c>
      <c r="BH17" s="113"/>
      <c r="BI17" s="226"/>
    </row>
    <row r="18" spans="1:61" ht="21.95" customHeight="1">
      <c r="A18" s="60"/>
      <c r="B18" s="60"/>
      <c r="C18" s="224"/>
      <c r="D18" s="224"/>
      <c r="E18" s="224"/>
      <c r="F18" s="224"/>
      <c r="G18" s="224">
        <f>G1</f>
        <v>0</v>
      </c>
      <c r="H18" s="224"/>
      <c r="I18" s="224"/>
      <c r="Z18" s="87" t="s">
        <v>52</v>
      </c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28"/>
      <c r="AL18" s="28"/>
      <c r="AM18" s="28"/>
      <c r="AN18" s="28"/>
      <c r="AO18" s="28"/>
      <c r="AP18" s="28"/>
      <c r="AQ18" s="28"/>
      <c r="AR18" s="28"/>
      <c r="AS18" s="28"/>
      <c r="AY18" s="87" t="s">
        <v>53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</row>
    <row r="19" spans="1:61" ht="24.75" customHeight="1">
      <c r="A19" s="198" t="s">
        <v>54</v>
      </c>
      <c r="B19" s="6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99" t="s">
        <v>55</v>
      </c>
    </row>
    <row r="20" spans="1:61" ht="18">
      <c r="A20" s="11" t="str">
        <f>'Team Players'!$F$3</f>
        <v>Visitor vs Home</v>
      </c>
      <c r="B20" s="11"/>
      <c r="C20" s="11"/>
      <c r="D20" s="11"/>
      <c r="E20" s="11"/>
      <c r="F20" s="11"/>
      <c r="G20" s="11"/>
      <c r="H20" s="11"/>
      <c r="I20" s="11"/>
      <c r="J20" s="75"/>
      <c r="K20" s="75"/>
      <c r="BF20" s="204">
        <f>'Team Players'!C1</f>
        <v>42937</v>
      </c>
      <c r="BG20" s="204"/>
      <c r="BH20" s="204"/>
      <c r="BI20" s="204"/>
    </row>
    <row r="21" spans="1:61" ht="5.25" customHeight="1"/>
    <row r="22" spans="1:61" ht="24.95" customHeight="1">
      <c r="A22" s="62" t="str">
        <f>$A$3</f>
        <v>Match 1</v>
      </c>
      <c r="B22" s="13" t="s">
        <v>43</v>
      </c>
      <c r="C22" s="207">
        <v>1</v>
      </c>
      <c r="D22" s="205"/>
      <c r="E22" s="206"/>
      <c r="F22" s="207">
        <v>2</v>
      </c>
      <c r="G22" s="205"/>
      <c r="H22" s="206"/>
      <c r="I22" s="207">
        <v>3</v>
      </c>
      <c r="J22" s="205"/>
      <c r="K22" s="206"/>
      <c r="L22" s="207">
        <v>4</v>
      </c>
      <c r="M22" s="205"/>
      <c r="N22" s="206"/>
      <c r="O22" s="207">
        <v>5</v>
      </c>
      <c r="P22" s="205"/>
      <c r="Q22" s="206"/>
      <c r="R22" s="207">
        <v>6</v>
      </c>
      <c r="S22" s="205"/>
      <c r="T22" s="206"/>
      <c r="U22" s="207">
        <v>7</v>
      </c>
      <c r="V22" s="205"/>
      <c r="W22" s="206"/>
      <c r="X22" s="207">
        <v>8</v>
      </c>
      <c r="Y22" s="205"/>
      <c r="Z22" s="206"/>
      <c r="AA22" s="207">
        <v>9</v>
      </c>
      <c r="AB22" s="205"/>
      <c r="AC22" s="206"/>
      <c r="AD22" s="77" t="s">
        <v>44</v>
      </c>
      <c r="AE22" s="207">
        <v>10</v>
      </c>
      <c r="AF22" s="205"/>
      <c r="AG22" s="206"/>
      <c r="AH22" s="207">
        <v>11</v>
      </c>
      <c r="AI22" s="205"/>
      <c r="AJ22" s="206"/>
      <c r="AK22" s="207">
        <v>12</v>
      </c>
      <c r="AL22" s="205"/>
      <c r="AM22" s="206"/>
      <c r="AN22" s="207">
        <v>13</v>
      </c>
      <c r="AO22" s="205"/>
      <c r="AP22" s="206"/>
      <c r="AQ22" s="207">
        <v>14</v>
      </c>
      <c r="AR22" s="205"/>
      <c r="AS22" s="206"/>
      <c r="AT22" s="207">
        <v>15</v>
      </c>
      <c r="AU22" s="205"/>
      <c r="AV22" s="206"/>
      <c r="AW22" s="207">
        <v>16</v>
      </c>
      <c r="AX22" s="205"/>
      <c r="AY22" s="206"/>
      <c r="AZ22" s="207">
        <v>17</v>
      </c>
      <c r="BA22" s="205"/>
      <c r="BB22" s="206"/>
      <c r="BC22" s="207">
        <v>18</v>
      </c>
      <c r="BD22" s="205"/>
      <c r="BE22" s="206"/>
      <c r="BF22" s="14" t="s">
        <v>45</v>
      </c>
      <c r="BG22" s="89" t="s">
        <v>46</v>
      </c>
      <c r="BH22" s="13" t="s">
        <v>47</v>
      </c>
      <c r="BI22" s="77" t="s">
        <v>48</v>
      </c>
    </row>
    <row r="23" spans="1:61" s="9" customFormat="1" ht="8.1" customHeight="1">
      <c r="A23" s="24"/>
      <c r="B23" s="25"/>
      <c r="C23" s="18"/>
      <c r="D23" s="17" t="str">
        <f>IF(BH24&gt;Formula!$B$11,"X","")</f>
        <v/>
      </c>
      <c r="E23" s="17" t="str">
        <f>IF(BH24&gt;Formula!$B$9,"X","")</f>
        <v/>
      </c>
      <c r="F23" s="18"/>
      <c r="G23" s="17" t="str">
        <f>IF(BH24&gt;Formula!$C$11,"X","")</f>
        <v/>
      </c>
      <c r="H23" s="17" t="str">
        <f>IF(BH24&gt;Formula!$C$9,"X","")</f>
        <v/>
      </c>
      <c r="I23" s="18"/>
      <c r="J23" s="17" t="str">
        <f>IF(BH24&gt;Formula!$D$11,"X","")</f>
        <v/>
      </c>
      <c r="K23" s="76" t="str">
        <f>IF(BH24&gt;Formula!$D$9,"X","")</f>
        <v/>
      </c>
      <c r="L23" s="18"/>
      <c r="M23" s="17" t="str">
        <f>IF(BH24&gt;Formula!$E$11,"X","")</f>
        <v/>
      </c>
      <c r="N23" s="76" t="str">
        <f>IF(BH24&gt;Formula!$E$9,"X","")</f>
        <v/>
      </c>
      <c r="O23" s="18"/>
      <c r="P23" s="17" t="str">
        <f>IF(BH24&gt;Formula!$F$11,"X","")</f>
        <v/>
      </c>
      <c r="Q23" s="76" t="str">
        <f>IF(BH24&gt;Formula!$F$9,"X","")</f>
        <v/>
      </c>
      <c r="R23" s="18"/>
      <c r="S23" s="17" t="str">
        <f>IF(BH24&gt;Formula!$G$11,"X","")</f>
        <v/>
      </c>
      <c r="T23" s="76" t="str">
        <f>IF(BH24&gt;Formula!$G$9,"X","")</f>
        <v/>
      </c>
      <c r="U23" s="18"/>
      <c r="V23" s="17" t="str">
        <f>IF(BH24&gt;Formula!$H$11,"X","")</f>
        <v/>
      </c>
      <c r="W23" s="76" t="str">
        <f>IF(BH24&gt;Formula!$H$9,"X","")</f>
        <v/>
      </c>
      <c r="X23" s="18"/>
      <c r="Y23" s="17" t="str">
        <f>IF(BH24&gt;Formula!$I$11,"X","")</f>
        <v/>
      </c>
      <c r="Z23" s="76" t="str">
        <f>IF(BH24&gt;Formula!$I$9,"X","")</f>
        <v/>
      </c>
      <c r="AA23" s="18"/>
      <c r="AB23" s="17" t="str">
        <f>IF(BH24&gt;Formula!$J$11,"X","")</f>
        <v/>
      </c>
      <c r="AC23" s="76" t="str">
        <f>IF(BH24&gt;Formula!$J$9,"X","")</f>
        <v/>
      </c>
      <c r="AD23" s="78"/>
      <c r="AE23" s="18"/>
      <c r="AF23" s="17" t="str">
        <f>IF(BH24&gt;Formula!$K$11,"X","")</f>
        <v/>
      </c>
      <c r="AG23" s="76" t="str">
        <f>IF(BH24&gt;Formula!$K$9,"X","")</f>
        <v/>
      </c>
      <c r="AH23" s="18"/>
      <c r="AI23" s="17" t="str">
        <f>IF(BH24&gt;Formula!$L$11,"X","")</f>
        <v/>
      </c>
      <c r="AJ23" s="76" t="str">
        <f>IF(BH24&gt;Formula!$L$9,"X","")</f>
        <v/>
      </c>
      <c r="AK23" s="18"/>
      <c r="AL23" s="17" t="str">
        <f>IF(BH24&gt;Formula!$M$11,"X","")</f>
        <v/>
      </c>
      <c r="AM23" s="76" t="str">
        <f>IF(BH24&gt;Formula!$M$9,"X","")</f>
        <v/>
      </c>
      <c r="AN23" s="18"/>
      <c r="AO23" s="17" t="str">
        <f>IF(BH24&gt;Formula!$N$11,"X","")</f>
        <v/>
      </c>
      <c r="AP23" s="76" t="str">
        <f>IF(BH24&gt;Formula!$N$9,"X","")</f>
        <v/>
      </c>
      <c r="AQ23" s="18"/>
      <c r="AR23" s="17" t="str">
        <f>IF(BH24&gt;Formula!$O$11,"X","")</f>
        <v/>
      </c>
      <c r="AS23" s="76" t="str">
        <f>IF(BH24&gt;Formula!$O$9,"X","")</f>
        <v/>
      </c>
      <c r="AT23" s="18"/>
      <c r="AU23" s="17" t="str">
        <f>IF(BH24&gt;Formula!$P$11,"X","")</f>
        <v/>
      </c>
      <c r="AV23" s="76" t="str">
        <f>IF(BH24&gt;Formula!$P$9,"X","")</f>
        <v/>
      </c>
      <c r="AW23" s="18"/>
      <c r="AX23" s="17" t="str">
        <f>IF(BH24&gt;Formula!$Q$11,"X","")</f>
        <v/>
      </c>
      <c r="AY23" s="76" t="str">
        <f>IF(BH24&gt;Formula!$Q$9,"X","")</f>
        <v/>
      </c>
      <c r="AZ23" s="18"/>
      <c r="BA23" s="17" t="str">
        <f>IF(BH24&gt;Formula!$R$11,"X","")</f>
        <v/>
      </c>
      <c r="BB23" s="76" t="str">
        <f>IF(BH24&gt;Formula!$R$9,"X","")</f>
        <v/>
      </c>
      <c r="BC23" s="18"/>
      <c r="BD23" s="17" t="str">
        <f>IF(BH24&gt;Formula!$S$11,"X","")</f>
        <v/>
      </c>
      <c r="BE23" s="76" t="str">
        <f>IF(BH24&gt;Formula!$S$9,"X","")</f>
        <v/>
      </c>
      <c r="BF23" s="18"/>
      <c r="BG23" s="18"/>
      <c r="BH23" s="78"/>
      <c r="BI23" s="74"/>
    </row>
    <row r="24" spans="1:61" ht="18" customHeight="1">
      <c r="A24" s="63" t="str">
        <f>'Team Players'!$F$5</f>
        <v>Visitor Player A</v>
      </c>
      <c r="B24" s="64">
        <f>SUM('Team Players'!$G$20)</f>
        <v>10</v>
      </c>
      <c r="C24" s="23"/>
      <c r="D24" s="21"/>
      <c r="E24" s="22"/>
      <c r="F24" s="23"/>
      <c r="G24" s="21"/>
      <c r="H24" s="22"/>
      <c r="I24" s="23"/>
      <c r="J24" s="21"/>
      <c r="K24" s="22"/>
      <c r="L24" s="23"/>
      <c r="M24" s="21"/>
      <c r="N24" s="22"/>
      <c r="O24" s="23"/>
      <c r="P24" s="21"/>
      <c r="Q24" s="22"/>
      <c r="R24" s="23"/>
      <c r="S24" s="21"/>
      <c r="T24" s="22"/>
      <c r="U24" s="23"/>
      <c r="V24" s="21"/>
      <c r="W24" s="22"/>
      <c r="X24" s="23"/>
      <c r="Y24" s="21"/>
      <c r="Z24" s="22"/>
      <c r="AA24" s="23"/>
      <c r="AB24" s="21"/>
      <c r="AC24" s="22"/>
      <c r="AD24" s="79"/>
      <c r="AE24" s="23"/>
      <c r="AF24" s="21"/>
      <c r="AG24" s="22"/>
      <c r="AH24" s="23"/>
      <c r="AI24" s="21"/>
      <c r="AJ24" s="22"/>
      <c r="AK24" s="23"/>
      <c r="AL24" s="21"/>
      <c r="AM24" s="22"/>
      <c r="AN24" s="23"/>
      <c r="AO24" s="21"/>
      <c r="AP24" s="22"/>
      <c r="AQ24" s="23"/>
      <c r="AR24" s="21"/>
      <c r="AS24" s="22"/>
      <c r="AT24" s="23"/>
      <c r="AU24" s="21"/>
      <c r="AV24" s="22"/>
      <c r="AW24" s="23"/>
      <c r="AX24" s="21"/>
      <c r="AY24" s="22"/>
      <c r="AZ24" s="23"/>
      <c r="BA24" s="21"/>
      <c r="BB24" s="22"/>
      <c r="BC24" s="23"/>
      <c r="BD24" s="21"/>
      <c r="BE24" s="22"/>
      <c r="BF24" s="23"/>
      <c r="BG24" s="23"/>
      <c r="BH24" s="115">
        <f>'Team Players'!$G$5</f>
        <v>0</v>
      </c>
      <c r="BI24" s="91"/>
    </row>
    <row r="25" spans="1:61" s="9" customFormat="1" ht="8.1" customHeight="1">
      <c r="A25" s="65"/>
      <c r="B25" s="66"/>
      <c r="C25" s="18"/>
      <c r="D25" s="17" t="str">
        <f>IF(BH26&gt;Formula!$B$11,"X","")</f>
        <v/>
      </c>
      <c r="E25" s="17" t="str">
        <f>IF(BH26&gt;Formula!$B$9,"X","")</f>
        <v>X</v>
      </c>
      <c r="F25" s="18"/>
      <c r="G25" s="17" t="str">
        <f>IF(BH26&gt;Formula!$C$11,"X","")</f>
        <v/>
      </c>
      <c r="H25" s="17" t="str">
        <f>IF(BH26&gt;Formula!$C$9,"X","")</f>
        <v/>
      </c>
      <c r="I25" s="18"/>
      <c r="J25" s="17" t="str">
        <f>IF(BH26&gt;Formula!$D$11,"X","")</f>
        <v/>
      </c>
      <c r="K25" s="76" t="str">
        <f>IF(BH26&gt;Formula!$D$9,"X","")</f>
        <v>X</v>
      </c>
      <c r="L25" s="18"/>
      <c r="M25" s="17" t="str">
        <f>IF(BH26&gt;Formula!$E$11,"X","")</f>
        <v/>
      </c>
      <c r="N25" s="76" t="str">
        <f>IF(BH26&gt;Formula!$E$9,"X","")</f>
        <v>X</v>
      </c>
      <c r="O25" s="18"/>
      <c r="P25" s="17" t="str">
        <f>IF(BH26&gt;Formula!$F$11,"X","")</f>
        <v/>
      </c>
      <c r="Q25" s="76" t="str">
        <f>IF(BH26&gt;Formula!$F$9,"X","")</f>
        <v>X</v>
      </c>
      <c r="R25" s="18"/>
      <c r="S25" s="17" t="str">
        <f>IF(BH26&gt;Formula!$G$11,"X","")</f>
        <v/>
      </c>
      <c r="T25" s="76" t="str">
        <f>IF(BH26&gt;Formula!$G$9,"X","")</f>
        <v>X</v>
      </c>
      <c r="U25" s="18"/>
      <c r="V25" s="17" t="str">
        <f>IF(BH26&gt;Formula!$H$11,"X","")</f>
        <v/>
      </c>
      <c r="W25" s="76" t="str">
        <f>IF(BH26&gt;Formula!$H$9,"X","")</f>
        <v/>
      </c>
      <c r="X25" s="18"/>
      <c r="Y25" s="17" t="str">
        <f>IF(BH26&gt;Formula!$I$11,"X","")</f>
        <v/>
      </c>
      <c r="Z25" s="76" t="str">
        <f>IF(BH26&gt;Formula!$I$9,"X","")</f>
        <v/>
      </c>
      <c r="AA25" s="18"/>
      <c r="AB25" s="17" t="str">
        <f>IF(BH26&gt;Formula!$J$11,"X","")</f>
        <v/>
      </c>
      <c r="AC25" s="76" t="str">
        <f>IF(BH26&gt;Formula!$J$9,"X","")</f>
        <v>X</v>
      </c>
      <c r="AD25" s="78"/>
      <c r="AE25" s="18"/>
      <c r="AF25" s="17" t="str">
        <f>IF(BH26&gt;Formula!$K$11,"X","")</f>
        <v/>
      </c>
      <c r="AG25" s="76" t="str">
        <f>IF(BH26&gt;Formula!$K$9,"X","")</f>
        <v/>
      </c>
      <c r="AH25" s="18"/>
      <c r="AI25" s="17" t="str">
        <f>IF(BH26&gt;Formula!$L$11,"X","")</f>
        <v/>
      </c>
      <c r="AJ25" s="76" t="str">
        <f>IF(BH26&gt;Formula!$L$9,"X","")</f>
        <v/>
      </c>
      <c r="AK25" s="18"/>
      <c r="AL25" s="17" t="str">
        <f>IF(BH26&gt;Formula!$M$11,"X","")</f>
        <v/>
      </c>
      <c r="AM25" s="76" t="str">
        <f>IF(BH26&gt;Formula!$M$9,"X","")</f>
        <v>X</v>
      </c>
      <c r="AN25" s="18"/>
      <c r="AO25" s="17" t="str">
        <f>IF(BH26&gt;Formula!$N$11,"X","")</f>
        <v/>
      </c>
      <c r="AP25" s="76" t="str">
        <f>IF(BH26&gt;Formula!$N$9,"X","")</f>
        <v/>
      </c>
      <c r="AQ25" s="18"/>
      <c r="AR25" s="17" t="str">
        <f>IF(BH26&gt;Formula!$O$11,"X","")</f>
        <v/>
      </c>
      <c r="AS25" s="76" t="str">
        <f>IF(BH26&gt;Formula!$O$9,"X","")</f>
        <v>X</v>
      </c>
      <c r="AT25" s="18"/>
      <c r="AU25" s="17" t="str">
        <f>IF(BH26&gt;Formula!$P$11,"X","")</f>
        <v/>
      </c>
      <c r="AV25" s="76" t="str">
        <f>IF(BH26&gt;Formula!$P$9,"X","")</f>
        <v>X</v>
      </c>
      <c r="AW25" s="18"/>
      <c r="AX25" s="17" t="str">
        <f>IF(BH26&gt;Formula!$Q$11,"X","")</f>
        <v/>
      </c>
      <c r="AY25" s="76" t="str">
        <f>IF(BH26&gt;Formula!$Q$9,"X","")</f>
        <v>X</v>
      </c>
      <c r="AZ25" s="18"/>
      <c r="BA25" s="17" t="str">
        <f>IF(BH26&gt;Formula!$R$11,"X","")</f>
        <v/>
      </c>
      <c r="BB25" s="76" t="str">
        <f>IF(BH26&gt;Formula!$R$9,"X","")</f>
        <v/>
      </c>
      <c r="BC25" s="18"/>
      <c r="BD25" s="17" t="str">
        <f>IF(BH26&gt;Formula!$S$11,"X","")</f>
        <v/>
      </c>
      <c r="BE25" s="76" t="str">
        <f>IF(BH26&gt;Formula!$S$9,"X","")</f>
        <v>X</v>
      </c>
      <c r="BF25" s="18"/>
      <c r="BG25" s="18"/>
      <c r="BH25" s="78"/>
      <c r="BI25" s="92"/>
    </row>
    <row r="26" spans="1:61" ht="18" customHeight="1">
      <c r="A26" s="19" t="str">
        <f>'Team Players'!$C$5</f>
        <v>Home Player A</v>
      </c>
      <c r="B26" s="67">
        <f>SUM('Team Players'!$D$20)</f>
        <v>21</v>
      </c>
      <c r="C26" s="30"/>
      <c r="D26" s="28"/>
      <c r="E26" s="29"/>
      <c r="F26" s="30"/>
      <c r="G26" s="28"/>
      <c r="H26" s="29"/>
      <c r="I26" s="30"/>
      <c r="J26" s="28"/>
      <c r="K26" s="29"/>
      <c r="L26" s="30"/>
      <c r="M26" s="28"/>
      <c r="N26" s="29"/>
      <c r="O26" s="30"/>
      <c r="P26" s="28"/>
      <c r="Q26" s="29"/>
      <c r="R26" s="30"/>
      <c r="S26" s="28"/>
      <c r="T26" s="29"/>
      <c r="U26" s="30"/>
      <c r="V26" s="28"/>
      <c r="W26" s="29"/>
      <c r="X26" s="30"/>
      <c r="Y26" s="28"/>
      <c r="Z26" s="29"/>
      <c r="AA26" s="30"/>
      <c r="AB26" s="28"/>
      <c r="AC26" s="29"/>
      <c r="AD26" s="80"/>
      <c r="AE26" s="30"/>
      <c r="AF26" s="28"/>
      <c r="AG26" s="29"/>
      <c r="AH26" s="30"/>
      <c r="AI26" s="28"/>
      <c r="AJ26" s="29"/>
      <c r="AK26" s="30"/>
      <c r="AL26" s="28"/>
      <c r="AM26" s="29"/>
      <c r="AN26" s="30"/>
      <c r="AO26" s="28"/>
      <c r="AP26" s="29"/>
      <c r="AQ26" s="30"/>
      <c r="AR26" s="28"/>
      <c r="AS26" s="29"/>
      <c r="AT26" s="30"/>
      <c r="AU26" s="28"/>
      <c r="AV26" s="29"/>
      <c r="AW26" s="30"/>
      <c r="AX26" s="28"/>
      <c r="AY26" s="29"/>
      <c r="AZ26" s="30"/>
      <c r="BA26" s="28"/>
      <c r="BB26" s="29"/>
      <c r="BC26" s="30"/>
      <c r="BD26" s="28"/>
      <c r="BE26" s="29"/>
      <c r="BF26" s="30"/>
      <c r="BG26" s="30"/>
      <c r="BH26" s="93">
        <f>'Team Players'!$D$5</f>
        <v>11</v>
      </c>
      <c r="BI26" s="94"/>
    </row>
    <row r="27" spans="1:61" ht="24.95" customHeight="1">
      <c r="A27" s="31" t="s">
        <v>56</v>
      </c>
      <c r="B27" s="32"/>
      <c r="C27" s="33"/>
      <c r="D27" s="34"/>
      <c r="E27" s="35"/>
      <c r="F27" s="33"/>
      <c r="G27" s="34"/>
      <c r="H27" s="35"/>
      <c r="I27" s="33"/>
      <c r="J27" s="34"/>
      <c r="K27" s="35"/>
      <c r="L27" s="33"/>
      <c r="M27" s="34"/>
      <c r="N27" s="35"/>
      <c r="O27" s="33"/>
      <c r="P27" s="34"/>
      <c r="Q27" s="35"/>
      <c r="R27" s="33"/>
      <c r="S27" s="34"/>
      <c r="T27" s="35"/>
      <c r="U27" s="33"/>
      <c r="V27" s="34"/>
      <c r="W27" s="35"/>
      <c r="X27" s="33"/>
      <c r="Y27" s="34"/>
      <c r="Z27" s="35"/>
      <c r="AA27" s="33"/>
      <c r="AB27" s="34"/>
      <c r="AC27" s="35"/>
      <c r="AD27" s="81"/>
      <c r="AE27" s="33"/>
      <c r="AF27" s="34"/>
      <c r="AG27" s="35"/>
      <c r="AH27" s="33"/>
      <c r="AI27" s="34"/>
      <c r="AJ27" s="35"/>
      <c r="AK27" s="33"/>
      <c r="AL27" s="34"/>
      <c r="AM27" s="35"/>
      <c r="AN27" s="33"/>
      <c r="AO27" s="34"/>
      <c r="AP27" s="35"/>
      <c r="AQ27" s="33"/>
      <c r="AR27" s="34"/>
      <c r="AS27" s="35"/>
      <c r="AT27" s="33"/>
      <c r="AU27" s="34"/>
      <c r="AV27" s="35"/>
      <c r="AW27" s="33"/>
      <c r="AX27" s="34"/>
      <c r="AY27" s="35"/>
      <c r="AZ27" s="33"/>
      <c r="BA27" s="34"/>
      <c r="BB27" s="35"/>
      <c r="BC27" s="33"/>
      <c r="BD27" s="34"/>
      <c r="BE27" s="35"/>
      <c r="BF27" s="81"/>
      <c r="BG27" s="81"/>
      <c r="BH27" s="8"/>
      <c r="BI27" s="3"/>
    </row>
    <row r="28" spans="1:61" ht="24.95" customHeight="1">
      <c r="A28" s="36" t="s">
        <v>50</v>
      </c>
      <c r="B28" s="37"/>
      <c r="C28" s="38"/>
      <c r="D28" s="39"/>
      <c r="E28" s="40"/>
      <c r="F28" s="38"/>
      <c r="G28" s="39"/>
      <c r="H28" s="40"/>
      <c r="I28" s="38"/>
      <c r="J28" s="39"/>
      <c r="K28" s="40"/>
      <c r="L28" s="38"/>
      <c r="M28" s="39"/>
      <c r="N28" s="40"/>
      <c r="O28" s="38"/>
      <c r="P28" s="39"/>
      <c r="Q28" s="40"/>
      <c r="R28" s="38"/>
      <c r="S28" s="39"/>
      <c r="T28" s="40"/>
      <c r="U28" s="38"/>
      <c r="V28" s="39"/>
      <c r="W28" s="40"/>
      <c r="X28" s="38"/>
      <c r="Y28" s="39"/>
      <c r="Z28" s="40"/>
      <c r="AA28" s="38"/>
      <c r="AB28" s="39"/>
      <c r="AC28" s="40"/>
      <c r="AD28" s="82"/>
      <c r="AE28" s="38"/>
      <c r="AF28" s="39"/>
      <c r="AG28" s="40"/>
      <c r="AH28" s="38"/>
      <c r="AI28" s="39"/>
      <c r="AJ28" s="40"/>
      <c r="AK28" s="38"/>
      <c r="AL28" s="39"/>
      <c r="AM28" s="40"/>
      <c r="AN28" s="38"/>
      <c r="AO28" s="39"/>
      <c r="AP28" s="40"/>
      <c r="AQ28" s="38"/>
      <c r="AR28" s="39"/>
      <c r="AS28" s="40"/>
      <c r="AT28" s="38"/>
      <c r="AU28" s="39"/>
      <c r="AV28" s="40"/>
      <c r="AW28" s="38"/>
      <c r="AX28" s="39"/>
      <c r="AY28" s="40"/>
      <c r="AZ28" s="38"/>
      <c r="BA28" s="39"/>
      <c r="BB28" s="40"/>
      <c r="BC28" s="38"/>
      <c r="BD28" s="39"/>
      <c r="BE28" s="40"/>
      <c r="BF28" s="82"/>
      <c r="BG28" s="95"/>
      <c r="BH28" s="8"/>
      <c r="BI28" s="96"/>
    </row>
    <row r="29" spans="1:61" ht="24.95" customHeight="1">
      <c r="A29" s="41" t="s">
        <v>57</v>
      </c>
      <c r="B29" s="42"/>
      <c r="C29" s="43"/>
      <c r="D29" s="44"/>
      <c r="E29" s="45"/>
      <c r="F29" s="43"/>
      <c r="G29" s="44"/>
      <c r="H29" s="45"/>
      <c r="I29" s="43"/>
      <c r="J29" s="44"/>
      <c r="K29" s="45"/>
      <c r="L29" s="43"/>
      <c r="M29" s="44"/>
      <c r="N29" s="45"/>
      <c r="O29" s="43"/>
      <c r="P29" s="44"/>
      <c r="Q29" s="45"/>
      <c r="R29" s="43"/>
      <c r="S29" s="44"/>
      <c r="T29" s="45"/>
      <c r="U29" s="43"/>
      <c r="V29" s="44"/>
      <c r="W29" s="45"/>
      <c r="X29" s="43"/>
      <c r="Y29" s="44"/>
      <c r="Z29" s="45"/>
      <c r="AA29" s="43"/>
      <c r="AB29" s="44"/>
      <c r="AC29" s="45"/>
      <c r="AD29" s="83"/>
      <c r="AE29" s="43"/>
      <c r="AF29" s="44"/>
      <c r="AG29" s="45"/>
      <c r="AH29" s="43"/>
      <c r="AI29" s="44"/>
      <c r="AJ29" s="45"/>
      <c r="AK29" s="43"/>
      <c r="AL29" s="44"/>
      <c r="AM29" s="45"/>
      <c r="AN29" s="43"/>
      <c r="AO29" s="44"/>
      <c r="AP29" s="45"/>
      <c r="AQ29" s="43"/>
      <c r="AR29" s="44"/>
      <c r="AS29" s="45"/>
      <c r="AT29" s="43"/>
      <c r="AU29" s="44"/>
      <c r="AV29" s="45"/>
      <c r="AW29" s="43"/>
      <c r="AX29" s="44"/>
      <c r="AY29" s="45"/>
      <c r="AZ29" s="43"/>
      <c r="BA29" s="44"/>
      <c r="BB29" s="45"/>
      <c r="BC29" s="43"/>
      <c r="BD29" s="44"/>
      <c r="BE29" s="45"/>
      <c r="BF29" s="83"/>
      <c r="BG29" s="97"/>
      <c r="BH29" s="98"/>
    </row>
    <row r="30" spans="1:61" s="9" customFormat="1" ht="8.1" customHeight="1">
      <c r="A30" s="46"/>
      <c r="B30" s="47"/>
      <c r="C30" s="18"/>
      <c r="D30" s="17" t="str">
        <f>IF(BH31&gt;Formula!$B$11,"X","")</f>
        <v/>
      </c>
      <c r="E30" s="17" t="str">
        <f>IF(BH31&gt;Formula!$B$9,"X","")</f>
        <v/>
      </c>
      <c r="F30" s="18"/>
      <c r="G30" s="17" t="str">
        <f>IF(BH31&gt;Formula!$C$11,"X","")</f>
        <v/>
      </c>
      <c r="H30" s="17" t="str">
        <f>IF(BH31&gt;Formula!$C$9,"X","")</f>
        <v/>
      </c>
      <c r="I30" s="18"/>
      <c r="J30" s="17" t="str">
        <f>IF(BH31&gt;Formula!$D$11,"X","")</f>
        <v/>
      </c>
      <c r="K30" s="76" t="str">
        <f>IF(BH31&gt;Formula!$D$9,"X","")</f>
        <v/>
      </c>
      <c r="L30" s="18"/>
      <c r="M30" s="17" t="str">
        <f>IF(BH31&gt;Formula!$E$11,"X","")</f>
        <v/>
      </c>
      <c r="N30" s="76" t="str">
        <f>IF(BH31&gt;Formula!$E$9,"X","")</f>
        <v>X</v>
      </c>
      <c r="O30" s="18"/>
      <c r="P30" s="17" t="str">
        <f>IF(BH31&gt;Formula!$F$11,"X","")</f>
        <v/>
      </c>
      <c r="Q30" s="76" t="str">
        <f>IF(BH31&gt;Formula!$F$9,"X","")</f>
        <v/>
      </c>
      <c r="R30" s="18"/>
      <c r="S30" s="17" t="str">
        <f>IF(BH31&gt;Formula!$G$11,"X","")</f>
        <v/>
      </c>
      <c r="T30" s="76" t="str">
        <f>IF(BH31&gt;Formula!$G$9,"X","")</f>
        <v/>
      </c>
      <c r="U30" s="18"/>
      <c r="V30" s="17" t="str">
        <f>IF(BH31&gt;Formula!$H$11,"X","")</f>
        <v/>
      </c>
      <c r="W30" s="76" t="str">
        <f>IF(BH31&gt;Formula!$H$9,"X","")</f>
        <v/>
      </c>
      <c r="X30" s="18"/>
      <c r="Y30" s="17" t="str">
        <f>IF(BH31&gt;Formula!$I$11,"X","")</f>
        <v/>
      </c>
      <c r="Z30" s="76" t="str">
        <f>IF(BH31&gt;Formula!$I$9,"X","")</f>
        <v/>
      </c>
      <c r="AA30" s="18"/>
      <c r="AB30" s="17" t="str">
        <f>IF(BH31&gt;Formula!$J$11,"X","")</f>
        <v/>
      </c>
      <c r="AC30" s="76" t="str">
        <f>IF(BH31&gt;Formula!$J$9,"X","")</f>
        <v/>
      </c>
      <c r="AD30" s="78"/>
      <c r="AE30" s="18"/>
      <c r="AF30" s="17" t="str">
        <f>IF(BH31&gt;Formula!$K$11,"X","")</f>
        <v/>
      </c>
      <c r="AG30" s="76" t="str">
        <f>IF(BH31&gt;Formula!$K$9,"X","")</f>
        <v/>
      </c>
      <c r="AH30" s="18"/>
      <c r="AI30" s="17" t="str">
        <f>IF(BH31&gt;Formula!$L$11,"X","")</f>
        <v/>
      </c>
      <c r="AJ30" s="76" t="str">
        <f>IF(BH31&gt;Formula!$L$9,"X","")</f>
        <v/>
      </c>
      <c r="AK30" s="18"/>
      <c r="AL30" s="17" t="str">
        <f>IF(BH31&gt;Formula!$M$11,"X","")</f>
        <v/>
      </c>
      <c r="AM30" s="76" t="str">
        <f>IF(BH31&gt;Formula!$M$9,"X","")</f>
        <v/>
      </c>
      <c r="AN30" s="18"/>
      <c r="AO30" s="17" t="str">
        <f>IF(BH31&gt;Formula!$N$11,"X","")</f>
        <v/>
      </c>
      <c r="AP30" s="76" t="str">
        <f>IF(BH31&gt;Formula!$N$9,"X","")</f>
        <v/>
      </c>
      <c r="AQ30" s="18"/>
      <c r="AR30" s="17" t="str">
        <f>IF(BH31&gt;Formula!$O$11,"X","")</f>
        <v/>
      </c>
      <c r="AS30" s="76" t="str">
        <f>IF(BH31&gt;Formula!$O$9,"X","")</f>
        <v/>
      </c>
      <c r="AT30" s="18"/>
      <c r="AU30" s="17" t="str">
        <f>IF(BH31&gt;Formula!$P$11,"X","")</f>
        <v/>
      </c>
      <c r="AV30" s="76" t="str">
        <f>IF(BH31&gt;Formula!$P$9,"X","")</f>
        <v/>
      </c>
      <c r="AW30" s="18"/>
      <c r="AX30" s="17" t="str">
        <f>IF(BH31&gt;Formula!$Q$11,"X","")</f>
        <v/>
      </c>
      <c r="AY30" s="76" t="str">
        <f>IF(BH31&gt;Formula!$Q$9,"X","")</f>
        <v/>
      </c>
      <c r="AZ30" s="18"/>
      <c r="BA30" s="17" t="str">
        <f>IF(BH31&gt;Formula!$R$11,"X","")</f>
        <v/>
      </c>
      <c r="BB30" s="76" t="str">
        <f>IF(BH31&gt;Formula!$R$9,"X","")</f>
        <v/>
      </c>
      <c r="BC30" s="18"/>
      <c r="BD30" s="17" t="str">
        <f>IF(BH31&gt;Formula!$S$11,"X","")</f>
        <v/>
      </c>
      <c r="BE30" s="76" t="str">
        <f>IF(BH31&gt;Formula!$S$9,"X","")</f>
        <v/>
      </c>
      <c r="BF30" s="99"/>
      <c r="BG30" s="99"/>
      <c r="BH30" s="116"/>
      <c r="BI30" s="103"/>
    </row>
    <row r="31" spans="1:61" ht="18" customHeight="1">
      <c r="A31" s="68" t="str">
        <f>'Team Players'!$F$6</f>
        <v>Visitor Player B</v>
      </c>
      <c r="B31" s="69">
        <f>SUM('Team Players'!$G$21)</f>
        <v>11</v>
      </c>
      <c r="C31" s="23"/>
      <c r="D31" s="21"/>
      <c r="E31" s="22"/>
      <c r="F31" s="23"/>
      <c r="G31" s="21"/>
      <c r="H31" s="22"/>
      <c r="I31" s="23"/>
      <c r="J31" s="21"/>
      <c r="K31" s="22"/>
      <c r="L31" s="23"/>
      <c r="M31" s="21"/>
      <c r="N31" s="22"/>
      <c r="O31" s="23"/>
      <c r="P31" s="21"/>
      <c r="Q31" s="22"/>
      <c r="R31" s="23"/>
      <c r="S31" s="21"/>
      <c r="T31" s="22"/>
      <c r="U31" s="23"/>
      <c r="V31" s="21"/>
      <c r="W31" s="22"/>
      <c r="X31" s="23"/>
      <c r="Y31" s="21"/>
      <c r="Z31" s="22"/>
      <c r="AA31" s="23"/>
      <c r="AB31" s="21"/>
      <c r="AC31" s="22"/>
      <c r="AD31" s="79"/>
      <c r="AE31" s="23"/>
      <c r="AF31" s="21"/>
      <c r="AG31" s="22"/>
      <c r="AH31" s="23"/>
      <c r="AI31" s="21"/>
      <c r="AJ31" s="22"/>
      <c r="AK31" s="23"/>
      <c r="AL31" s="21"/>
      <c r="AM31" s="22"/>
      <c r="AN31" s="23"/>
      <c r="AO31" s="21"/>
      <c r="AP31" s="22"/>
      <c r="AQ31" s="23"/>
      <c r="AR31" s="21"/>
      <c r="AS31" s="22"/>
      <c r="AT31" s="23"/>
      <c r="AU31" s="21"/>
      <c r="AV31" s="22"/>
      <c r="AW31" s="23"/>
      <c r="AX31" s="21"/>
      <c r="AY31" s="22"/>
      <c r="AZ31" s="23"/>
      <c r="BA31" s="21"/>
      <c r="BB31" s="22"/>
      <c r="BC31" s="23"/>
      <c r="BD31" s="21"/>
      <c r="BE31" s="22"/>
      <c r="BF31" s="23"/>
      <c r="BG31" s="23"/>
      <c r="BH31" s="101">
        <f>'Team Players'!$G$6</f>
        <v>1</v>
      </c>
      <c r="BI31" s="106"/>
    </row>
    <row r="32" spans="1:61" s="9" customFormat="1" ht="8.1" customHeight="1">
      <c r="A32" s="50"/>
      <c r="B32" s="51"/>
      <c r="C32" s="18"/>
      <c r="D32" s="17" t="str">
        <f>IF(BH33&gt;Formula!$B$11,"X","")</f>
        <v/>
      </c>
      <c r="E32" s="17" t="str">
        <f>IF(BH33&gt;Formula!$B$9,"X","")</f>
        <v/>
      </c>
      <c r="F32" s="18"/>
      <c r="G32" s="17" t="str">
        <f>IF(BH33&gt;Formula!$C$11,"X","")</f>
        <v/>
      </c>
      <c r="H32" s="17" t="str">
        <f>IF(BH33&gt;Formula!$C$9,"X","")</f>
        <v/>
      </c>
      <c r="I32" s="18"/>
      <c r="J32" s="17" t="str">
        <f>IF(BH33&gt;Formula!$D$11,"X","")</f>
        <v/>
      </c>
      <c r="K32" s="76" t="str">
        <f>IF(BH33&gt;Formula!$D$9,"X","")</f>
        <v/>
      </c>
      <c r="L32" s="18"/>
      <c r="M32" s="17" t="str">
        <f>IF(BH33&gt;Formula!$E$11,"X","")</f>
        <v/>
      </c>
      <c r="N32" s="76" t="str">
        <f>IF(BH33&gt;Formula!$E$9,"X","")</f>
        <v>X</v>
      </c>
      <c r="O32" s="18"/>
      <c r="P32" s="17" t="str">
        <f>IF(BH33&gt;Formula!$F$11,"X","")</f>
        <v/>
      </c>
      <c r="Q32" s="76" t="str">
        <f>IF(BH33&gt;Formula!$F$9,"X","")</f>
        <v/>
      </c>
      <c r="R32" s="18"/>
      <c r="S32" s="17" t="str">
        <f>IF(BH33&gt;Formula!$G$11,"X","")</f>
        <v/>
      </c>
      <c r="T32" s="76" t="str">
        <f>IF(BH33&gt;Formula!$G$9,"X","")</f>
        <v>X</v>
      </c>
      <c r="U32" s="18"/>
      <c r="V32" s="17" t="str">
        <f>IF(BH33&gt;Formula!$H$11,"X","")</f>
        <v/>
      </c>
      <c r="W32" s="76" t="str">
        <f>IF(BH33&gt;Formula!$H$9,"X","")</f>
        <v/>
      </c>
      <c r="X32" s="18"/>
      <c r="Y32" s="17" t="str">
        <f>IF(BH33&gt;Formula!$I$11,"X","")</f>
        <v/>
      </c>
      <c r="Z32" s="76" t="str">
        <f>IF(BH33&gt;Formula!$I$9,"X","")</f>
        <v/>
      </c>
      <c r="AA32" s="18"/>
      <c r="AB32" s="17" t="str">
        <f>IF(BH33&gt;Formula!$J$11,"X","")</f>
        <v/>
      </c>
      <c r="AC32" s="76" t="str">
        <f>IF(BH33&gt;Formula!$J$9,"X","")</f>
        <v/>
      </c>
      <c r="AD32" s="78"/>
      <c r="AE32" s="18"/>
      <c r="AF32" s="17" t="str">
        <f>IF(BH33&gt;Formula!$K$11,"X","")</f>
        <v/>
      </c>
      <c r="AG32" s="76" t="str">
        <f>IF(BH33&gt;Formula!$K$9,"X","")</f>
        <v/>
      </c>
      <c r="AH32" s="18"/>
      <c r="AI32" s="17" t="str">
        <f>IF(BH33&gt;Formula!$L$11,"X","")</f>
        <v/>
      </c>
      <c r="AJ32" s="76" t="str">
        <f>IF(BH33&gt;Formula!$L$9,"X","")</f>
        <v/>
      </c>
      <c r="AK32" s="18"/>
      <c r="AL32" s="17" t="str">
        <f>IF(BH33&gt;Formula!$M$11,"X","")</f>
        <v/>
      </c>
      <c r="AM32" s="76" t="str">
        <f>IF(BH33&gt;Formula!$M$9,"X","")</f>
        <v/>
      </c>
      <c r="AN32" s="18"/>
      <c r="AO32" s="17" t="str">
        <f>IF(BH33&gt;Formula!$N$11,"X","")</f>
        <v/>
      </c>
      <c r="AP32" s="76" t="str">
        <f>IF(BH33&gt;Formula!$N$9,"X","")</f>
        <v/>
      </c>
      <c r="AQ32" s="18"/>
      <c r="AR32" s="17" t="str">
        <f>IF(BH33&gt;Formula!$O$11,"X","")</f>
        <v/>
      </c>
      <c r="AS32" s="76" t="str">
        <f>IF(BH33&gt;Formula!$O$9,"X","")</f>
        <v/>
      </c>
      <c r="AT32" s="18"/>
      <c r="AU32" s="17" t="str">
        <f>IF(BH33&gt;Formula!$P$11,"X","")</f>
        <v/>
      </c>
      <c r="AV32" s="76" t="str">
        <f>IF(BH33&gt;Formula!$P$9,"X","")</f>
        <v/>
      </c>
      <c r="AW32" s="18"/>
      <c r="AX32" s="17" t="str">
        <f>IF(BH33&gt;Formula!$Q$11,"X","")</f>
        <v/>
      </c>
      <c r="AY32" s="76" t="str">
        <f>IF(BH33&gt;Formula!$Q$9,"X","")</f>
        <v/>
      </c>
      <c r="AZ32" s="18"/>
      <c r="BA32" s="17" t="str">
        <f>IF(BH33&gt;Formula!$R$11,"X","")</f>
        <v/>
      </c>
      <c r="BB32" s="76" t="str">
        <f>IF(BH33&gt;Formula!$R$9,"X","")</f>
        <v/>
      </c>
      <c r="BC32" s="18"/>
      <c r="BD32" s="17" t="str">
        <f>IF(BH33&gt;Formula!$S$11,"X","")</f>
        <v/>
      </c>
      <c r="BE32" s="76" t="str">
        <f>IF(BH33&gt;Formula!$S$9,"X","")</f>
        <v>X</v>
      </c>
      <c r="BF32" s="18"/>
      <c r="BG32" s="18"/>
      <c r="BH32" s="78"/>
      <c r="BI32" s="103"/>
    </row>
    <row r="33" spans="1:61" ht="18" customHeight="1">
      <c r="A33" s="70" t="str">
        <f>'Team Players'!$C$6</f>
        <v>Home Player B</v>
      </c>
      <c r="B33" s="71">
        <f>SUM('Team Players'!$D$21)</f>
        <v>13</v>
      </c>
      <c r="C33" s="30"/>
      <c r="D33" s="28"/>
      <c r="E33" s="29"/>
      <c r="F33" s="30"/>
      <c r="G33" s="28"/>
      <c r="H33" s="29"/>
      <c r="I33" s="30"/>
      <c r="J33" s="28"/>
      <c r="K33" s="29"/>
      <c r="L33" s="30"/>
      <c r="M33" s="28"/>
      <c r="N33" s="29"/>
      <c r="O33" s="30"/>
      <c r="P33" s="28"/>
      <c r="Q33" s="29"/>
      <c r="R33" s="30"/>
      <c r="S33" s="28"/>
      <c r="T33" s="29"/>
      <c r="U33" s="30"/>
      <c r="V33" s="28"/>
      <c r="W33" s="29"/>
      <c r="X33" s="30"/>
      <c r="Y33" s="28"/>
      <c r="Z33" s="29"/>
      <c r="AA33" s="30"/>
      <c r="AB33" s="28"/>
      <c r="AC33" s="29"/>
      <c r="AD33" s="80"/>
      <c r="AE33" s="30"/>
      <c r="AF33" s="28"/>
      <c r="AG33" s="29"/>
      <c r="AH33" s="30"/>
      <c r="AI33" s="28"/>
      <c r="AJ33" s="29"/>
      <c r="AK33" s="30"/>
      <c r="AL33" s="28"/>
      <c r="AM33" s="29"/>
      <c r="AN33" s="30"/>
      <c r="AO33" s="28"/>
      <c r="AP33" s="29"/>
      <c r="AQ33" s="30"/>
      <c r="AR33" s="28"/>
      <c r="AS33" s="29"/>
      <c r="AT33" s="30"/>
      <c r="AU33" s="28"/>
      <c r="AV33" s="29"/>
      <c r="AW33" s="30"/>
      <c r="AX33" s="28"/>
      <c r="AY33" s="29"/>
      <c r="AZ33" s="30"/>
      <c r="BA33" s="28"/>
      <c r="BB33" s="29"/>
      <c r="BC33" s="30"/>
      <c r="BD33" s="28"/>
      <c r="BE33" s="29"/>
      <c r="BF33" s="104"/>
      <c r="BG33" s="104"/>
      <c r="BH33" s="105">
        <f>'Team Players'!$D$6</f>
        <v>3</v>
      </c>
      <c r="BI33" s="106"/>
    </row>
    <row r="34" spans="1:61" ht="15">
      <c r="A34" s="54" t="s">
        <v>5</v>
      </c>
      <c r="B34" s="72"/>
      <c r="C34" s="208">
        <f>'Team Players'!$J$5</f>
        <v>5</v>
      </c>
      <c r="D34" s="209"/>
      <c r="E34" s="210"/>
      <c r="F34" s="211">
        <f>'Team Players'!$K$5</f>
        <v>3</v>
      </c>
      <c r="G34" s="212"/>
      <c r="H34" s="213"/>
      <c r="I34" s="211">
        <f>'Team Players'!$L$5</f>
        <v>4</v>
      </c>
      <c r="J34" s="212"/>
      <c r="K34" s="213"/>
      <c r="L34" s="211">
        <f>'Team Players'!$M$5</f>
        <v>5</v>
      </c>
      <c r="M34" s="212"/>
      <c r="N34" s="213"/>
      <c r="O34" s="211">
        <f>'Team Players'!$N$5</f>
        <v>4</v>
      </c>
      <c r="P34" s="212"/>
      <c r="Q34" s="213"/>
      <c r="R34" s="211">
        <f>'Team Players'!$O$5</f>
        <v>4</v>
      </c>
      <c r="S34" s="212"/>
      <c r="T34" s="213"/>
      <c r="U34" s="211">
        <f>'Team Players'!$P$5</f>
        <v>4</v>
      </c>
      <c r="V34" s="212"/>
      <c r="W34" s="213"/>
      <c r="X34" s="211">
        <f>'Team Players'!$Q$5</f>
        <v>3</v>
      </c>
      <c r="Y34" s="212"/>
      <c r="Z34" s="213"/>
      <c r="AA34" s="211">
        <f>'Team Players'!$R$5</f>
        <v>4</v>
      </c>
      <c r="AB34" s="212"/>
      <c r="AC34" s="213"/>
      <c r="AD34" s="84">
        <f>SUM(C34:AC34)</f>
        <v>36</v>
      </c>
      <c r="AE34" s="214">
        <f>'Team Players'!$S$5</f>
        <v>4</v>
      </c>
      <c r="AF34" s="215"/>
      <c r="AG34" s="216"/>
      <c r="AH34" s="211">
        <f>'Team Players'!$T$5</f>
        <v>3</v>
      </c>
      <c r="AI34" s="212"/>
      <c r="AJ34" s="213"/>
      <c r="AK34" s="211">
        <f>'Team Players'!$U$5</f>
        <v>4</v>
      </c>
      <c r="AL34" s="212"/>
      <c r="AM34" s="213"/>
      <c r="AN34" s="211">
        <f>'Team Players'!$V$5</f>
        <v>3</v>
      </c>
      <c r="AO34" s="212"/>
      <c r="AP34" s="213"/>
      <c r="AQ34" s="211">
        <f>'Team Players'!$W$5</f>
        <v>4</v>
      </c>
      <c r="AR34" s="212"/>
      <c r="AS34" s="213"/>
      <c r="AT34" s="211">
        <f>'Team Players'!$X$5</f>
        <v>4</v>
      </c>
      <c r="AU34" s="212"/>
      <c r="AV34" s="213"/>
      <c r="AW34" s="211">
        <f>'Team Players'!$Y$5</f>
        <v>5</v>
      </c>
      <c r="AX34" s="212"/>
      <c r="AY34" s="213"/>
      <c r="AZ34" s="211">
        <f>'Team Players'!$Z$5</f>
        <v>3</v>
      </c>
      <c r="BA34" s="212"/>
      <c r="BB34" s="213"/>
      <c r="BC34" s="211">
        <f>'Team Players'!$AA$5</f>
        <v>5</v>
      </c>
      <c r="BD34" s="212"/>
      <c r="BE34" s="213"/>
      <c r="BF34" s="107">
        <f>SUM(AE34:BE34)</f>
        <v>35</v>
      </c>
      <c r="BG34" s="108">
        <f>AD34+BF34</f>
        <v>71</v>
      </c>
      <c r="BH34" s="109"/>
      <c r="BI34" s="110"/>
    </row>
    <row r="35" spans="1:61">
      <c r="A35" s="56" t="s">
        <v>6</v>
      </c>
      <c r="B35" s="57"/>
      <c r="C35" s="217">
        <f>'Team Players'!$J$6</f>
        <v>9</v>
      </c>
      <c r="D35" s="218"/>
      <c r="E35" s="219"/>
      <c r="F35" s="217">
        <f>'Team Players'!$K$6</f>
        <v>17</v>
      </c>
      <c r="G35" s="218"/>
      <c r="H35" s="219"/>
      <c r="I35" s="217">
        <f>'Team Players'!$L$6</f>
        <v>11</v>
      </c>
      <c r="J35" s="218"/>
      <c r="K35" s="219"/>
      <c r="L35" s="217">
        <f>'Team Players'!$M$6</f>
        <v>1</v>
      </c>
      <c r="M35" s="218"/>
      <c r="N35" s="219"/>
      <c r="O35" s="217">
        <f>'Team Players'!$N$6</f>
        <v>5</v>
      </c>
      <c r="P35" s="218"/>
      <c r="Q35" s="219"/>
      <c r="R35" s="217">
        <f>'Team Players'!$O$6</f>
        <v>3</v>
      </c>
      <c r="S35" s="218"/>
      <c r="T35" s="219"/>
      <c r="U35" s="217">
        <f>'Team Players'!$P$6</f>
        <v>15</v>
      </c>
      <c r="V35" s="218"/>
      <c r="W35" s="219"/>
      <c r="X35" s="217">
        <f>'Team Players'!$Q$6</f>
        <v>13</v>
      </c>
      <c r="Y35" s="218"/>
      <c r="Z35" s="219"/>
      <c r="AA35" s="217">
        <f>'Team Players'!$R$6</f>
        <v>7</v>
      </c>
      <c r="AB35" s="218"/>
      <c r="AC35" s="219"/>
      <c r="AD35" s="85"/>
      <c r="AE35" s="217">
        <f>'Team Players'!$S$6</f>
        <v>12</v>
      </c>
      <c r="AF35" s="218"/>
      <c r="AG35" s="219"/>
      <c r="AH35" s="217">
        <f>'Team Players'!$T$6</f>
        <v>16</v>
      </c>
      <c r="AI35" s="218"/>
      <c r="AJ35" s="219"/>
      <c r="AK35" s="217">
        <f>'Team Players'!$U$6</f>
        <v>6</v>
      </c>
      <c r="AL35" s="218"/>
      <c r="AM35" s="219"/>
      <c r="AN35" s="217">
        <f>'Team Players'!$V$6</f>
        <v>18</v>
      </c>
      <c r="AO35" s="218"/>
      <c r="AP35" s="219"/>
      <c r="AQ35" s="217">
        <f>'Team Players'!$W$6</f>
        <v>4</v>
      </c>
      <c r="AR35" s="218"/>
      <c r="AS35" s="219"/>
      <c r="AT35" s="217">
        <f>'Team Players'!$X$6</f>
        <v>10</v>
      </c>
      <c r="AU35" s="218"/>
      <c r="AV35" s="219"/>
      <c r="AW35" s="217">
        <f>'Team Players'!$Y$6</f>
        <v>8</v>
      </c>
      <c r="AX35" s="218"/>
      <c r="AY35" s="219"/>
      <c r="AZ35" s="217">
        <f>'Team Players'!$Z$6</f>
        <v>14</v>
      </c>
      <c r="BA35" s="218"/>
      <c r="BB35" s="219"/>
      <c r="BC35" s="217">
        <f>'Team Players'!$AA$6</f>
        <v>2</v>
      </c>
      <c r="BD35" s="218"/>
      <c r="BE35" s="219"/>
      <c r="BF35" s="111"/>
      <c r="BG35" s="112"/>
      <c r="BH35" s="113"/>
      <c r="BI35" s="225"/>
    </row>
    <row r="36" spans="1:61" ht="15">
      <c r="A36" s="58" t="str">
        <f>'Team Players'!$I$7</f>
        <v>Red Tees       69.3/127</v>
      </c>
      <c r="B36" s="59"/>
      <c r="C36" s="220">
        <f>'Team Players'!$J$7</f>
        <v>431</v>
      </c>
      <c r="D36" s="220"/>
      <c r="E36" s="220"/>
      <c r="F36" s="221">
        <f>'Team Players'!$K$7</f>
        <v>104</v>
      </c>
      <c r="G36" s="222"/>
      <c r="H36" s="223"/>
      <c r="I36" s="221">
        <f>'Team Players'!$L$7</f>
        <v>309</v>
      </c>
      <c r="J36" s="222"/>
      <c r="K36" s="223"/>
      <c r="L36" s="221">
        <f>'Team Players'!$M$7</f>
        <v>425</v>
      </c>
      <c r="M36" s="222"/>
      <c r="N36" s="223"/>
      <c r="O36" s="221">
        <f>'Team Players'!$N$7</f>
        <v>283</v>
      </c>
      <c r="P36" s="222"/>
      <c r="Q36" s="223"/>
      <c r="R36" s="221">
        <f>'Team Players'!$O$7</f>
        <v>308</v>
      </c>
      <c r="S36" s="222"/>
      <c r="T36" s="223"/>
      <c r="U36" s="221">
        <f>'Team Players'!$P$7</f>
        <v>316</v>
      </c>
      <c r="V36" s="222"/>
      <c r="W36" s="223"/>
      <c r="X36" s="221">
        <f>'Team Players'!$Q$7</f>
        <v>151</v>
      </c>
      <c r="Y36" s="222"/>
      <c r="Z36" s="223"/>
      <c r="AA36" s="221">
        <f>'Team Players'!$R$7</f>
        <v>349</v>
      </c>
      <c r="AB36" s="222"/>
      <c r="AC36" s="223"/>
      <c r="AD36" s="86">
        <f>SUM(C36:AC36)</f>
        <v>2676</v>
      </c>
      <c r="AE36" s="221">
        <f>'Team Players'!$S$7</f>
        <v>276</v>
      </c>
      <c r="AF36" s="222"/>
      <c r="AG36" s="223"/>
      <c r="AH36" s="221">
        <f>'Team Players'!$T$7</f>
        <v>91</v>
      </c>
      <c r="AI36" s="222"/>
      <c r="AJ36" s="223"/>
      <c r="AK36" s="221">
        <f>'Team Players'!$U$7</f>
        <v>291</v>
      </c>
      <c r="AL36" s="222"/>
      <c r="AM36" s="223"/>
      <c r="AN36" s="221">
        <f>'Team Players'!$V$7</f>
        <v>119</v>
      </c>
      <c r="AO36" s="222"/>
      <c r="AP36" s="223"/>
      <c r="AQ36" s="221">
        <f>'Team Players'!$W$7</f>
        <v>309</v>
      </c>
      <c r="AR36" s="222"/>
      <c r="AS36" s="223"/>
      <c r="AT36" s="221">
        <f>'Team Players'!$X$7</f>
        <v>362</v>
      </c>
      <c r="AU36" s="222"/>
      <c r="AV36" s="223"/>
      <c r="AW36" s="221">
        <f>'Team Players'!$Y$7</f>
        <v>430</v>
      </c>
      <c r="AX36" s="222"/>
      <c r="AY36" s="223"/>
      <c r="AZ36" s="221">
        <f>'Team Players'!$Z$7</f>
        <v>147</v>
      </c>
      <c r="BA36" s="222"/>
      <c r="BB36" s="223"/>
      <c r="BC36" s="221">
        <f>'Team Players'!$AA$7</f>
        <v>429</v>
      </c>
      <c r="BD36" s="222"/>
      <c r="BE36" s="223"/>
      <c r="BF36" s="86">
        <f>SUM(AE36:BE36)</f>
        <v>2454</v>
      </c>
      <c r="BG36" s="114">
        <f>AD36+BF36</f>
        <v>5130</v>
      </c>
      <c r="BH36" s="113"/>
      <c r="BI36" s="226"/>
    </row>
    <row r="37" spans="1:61" ht="21.95" customHeight="1">
      <c r="A37" s="60"/>
      <c r="B37" s="60"/>
      <c r="C37" s="224"/>
      <c r="D37" s="224"/>
      <c r="E37" s="224"/>
      <c r="F37" s="224"/>
      <c r="G37" s="224">
        <f>G20</f>
        <v>0</v>
      </c>
      <c r="H37" s="224"/>
      <c r="I37" s="224"/>
      <c r="Z37" s="87" t="s">
        <v>52</v>
      </c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28"/>
      <c r="AL37" s="28"/>
      <c r="AM37" s="28"/>
      <c r="AN37" s="28"/>
      <c r="AO37" s="28"/>
      <c r="AP37" s="28"/>
      <c r="AQ37" s="28"/>
      <c r="AR37" s="28"/>
      <c r="AS37" s="28"/>
      <c r="AY37" s="87" t="s">
        <v>53</v>
      </c>
      <c r="AZ37" s="28"/>
      <c r="BA37" s="28"/>
      <c r="BB37" s="28"/>
      <c r="BC37" s="28"/>
      <c r="BD37" s="28"/>
      <c r="BE37" s="28"/>
      <c r="BF37" s="28"/>
      <c r="BG37" s="28"/>
      <c r="BH37" s="28"/>
      <c r="BI37" s="28"/>
    </row>
    <row r="38" spans="1:61" ht="18">
      <c r="A38" s="10" t="str">
        <f>'Team Players'!$C$3</f>
        <v>Home vs Visitor</v>
      </c>
      <c r="B38" s="10"/>
      <c r="C38" s="11"/>
      <c r="D38" s="11"/>
      <c r="E38" s="11"/>
      <c r="F38" s="11"/>
      <c r="G38" s="11"/>
      <c r="H38" s="11"/>
      <c r="I38" s="11"/>
      <c r="J38" s="75"/>
      <c r="K38" s="75"/>
      <c r="BF38" s="204">
        <f>'Team Players'!C1</f>
        <v>42937</v>
      </c>
      <c r="BG38" s="204"/>
      <c r="BH38" s="204"/>
      <c r="BI38" s="204"/>
    </row>
    <row r="39" spans="1:61" ht="5.25" customHeight="1">
      <c r="A39" s="3"/>
      <c r="B39" s="3"/>
    </row>
    <row r="40" spans="1:61" ht="24.95" customHeight="1">
      <c r="A40" s="12" t="str">
        <f>'Team Players'!$B$8</f>
        <v>Match 2</v>
      </c>
      <c r="B40" s="13" t="s">
        <v>43</v>
      </c>
      <c r="C40" s="205">
        <v>1</v>
      </c>
      <c r="D40" s="205"/>
      <c r="E40" s="206"/>
      <c r="F40" s="207">
        <v>2</v>
      </c>
      <c r="G40" s="205"/>
      <c r="H40" s="206"/>
      <c r="I40" s="207">
        <v>3</v>
      </c>
      <c r="J40" s="205"/>
      <c r="K40" s="206"/>
      <c r="L40" s="207">
        <v>4</v>
      </c>
      <c r="M40" s="205"/>
      <c r="N40" s="206"/>
      <c r="O40" s="207">
        <v>5</v>
      </c>
      <c r="P40" s="205"/>
      <c r="Q40" s="206"/>
      <c r="R40" s="207">
        <v>6</v>
      </c>
      <c r="S40" s="205"/>
      <c r="T40" s="206"/>
      <c r="U40" s="207">
        <v>7</v>
      </c>
      <c r="V40" s="205"/>
      <c r="W40" s="206"/>
      <c r="X40" s="207">
        <v>8</v>
      </c>
      <c r="Y40" s="205"/>
      <c r="Z40" s="206"/>
      <c r="AA40" s="207">
        <v>9</v>
      </c>
      <c r="AB40" s="205"/>
      <c r="AC40" s="206"/>
      <c r="AD40" s="77" t="s">
        <v>44</v>
      </c>
      <c r="AE40" s="207">
        <v>10</v>
      </c>
      <c r="AF40" s="205"/>
      <c r="AG40" s="206"/>
      <c r="AH40" s="207">
        <v>11</v>
      </c>
      <c r="AI40" s="205"/>
      <c r="AJ40" s="206"/>
      <c r="AK40" s="207">
        <v>12</v>
      </c>
      <c r="AL40" s="205"/>
      <c r="AM40" s="206"/>
      <c r="AN40" s="207">
        <v>13</v>
      </c>
      <c r="AO40" s="205"/>
      <c r="AP40" s="206"/>
      <c r="AQ40" s="207">
        <v>14</v>
      </c>
      <c r="AR40" s="205"/>
      <c r="AS40" s="206"/>
      <c r="AT40" s="207">
        <v>15</v>
      </c>
      <c r="AU40" s="205"/>
      <c r="AV40" s="206"/>
      <c r="AW40" s="207">
        <v>16</v>
      </c>
      <c r="AX40" s="205"/>
      <c r="AY40" s="206"/>
      <c r="AZ40" s="207">
        <v>17</v>
      </c>
      <c r="BA40" s="205"/>
      <c r="BB40" s="206"/>
      <c r="BC40" s="207">
        <v>18</v>
      </c>
      <c r="BD40" s="205"/>
      <c r="BE40" s="206"/>
      <c r="BF40" s="14" t="s">
        <v>45</v>
      </c>
      <c r="BG40" s="89" t="s">
        <v>46</v>
      </c>
      <c r="BH40" s="13" t="s">
        <v>47</v>
      </c>
      <c r="BI40" s="77" t="s">
        <v>48</v>
      </c>
    </row>
    <row r="41" spans="1:61" s="9" customFormat="1" ht="8.1" customHeight="1">
      <c r="A41" s="73"/>
      <c r="B41" s="74"/>
      <c r="C41" s="18"/>
      <c r="D41" s="17" t="str">
        <f>IF(BH42&gt;Formula!$B$11,"X","")</f>
        <v/>
      </c>
      <c r="E41" s="17" t="str">
        <f>IF(BH42&gt;Formula!$B$9,"X","")</f>
        <v/>
      </c>
      <c r="F41" s="18"/>
      <c r="G41" s="17" t="str">
        <f>IF(BH42&gt;Formula!$C$11,"X","")</f>
        <v/>
      </c>
      <c r="H41" s="17" t="str">
        <f>IF(BH42&gt;Formula!$C$9,"X","")</f>
        <v/>
      </c>
      <c r="I41" s="18"/>
      <c r="J41" s="17" t="str">
        <f>IF(BH42&gt;Formula!$D$11,"X","")</f>
        <v/>
      </c>
      <c r="K41" s="76" t="str">
        <f>IF(BH42&gt;Formula!$D$9,"X","")</f>
        <v/>
      </c>
      <c r="L41" s="18"/>
      <c r="M41" s="17" t="str">
        <f>IF(BH42&gt;Formula!$E$11,"X","")</f>
        <v/>
      </c>
      <c r="N41" s="76" t="str">
        <f>IF(BH42&gt;Formula!$E$9,"X","")</f>
        <v/>
      </c>
      <c r="O41" s="18"/>
      <c r="P41" s="17" t="str">
        <f>IF(BH42&gt;Formula!$F$11,"X","")</f>
        <v/>
      </c>
      <c r="Q41" s="76" t="str">
        <f>IF(BH42&gt;Formula!$F$9,"X","")</f>
        <v/>
      </c>
      <c r="R41" s="18"/>
      <c r="S41" s="17" t="str">
        <f>IF(BH42&gt;Formula!$G$11,"X","")</f>
        <v/>
      </c>
      <c r="T41" s="76" t="str">
        <f>IF(BH42&gt;Formula!$G$9,"X","")</f>
        <v/>
      </c>
      <c r="U41" s="18"/>
      <c r="V41" s="17" t="str">
        <f>IF(BH42&gt;Formula!$H$11,"X","")</f>
        <v/>
      </c>
      <c r="W41" s="76" t="str">
        <f>IF(BH42&gt;Formula!$H$9,"X","")</f>
        <v/>
      </c>
      <c r="X41" s="18"/>
      <c r="Y41" s="17" t="str">
        <f>IF(BH42&gt;Formula!$I$11,"X","")</f>
        <v/>
      </c>
      <c r="Z41" s="76" t="str">
        <f>IF(BH42&gt;Formula!$I$9,"X","")</f>
        <v/>
      </c>
      <c r="AA41" s="18"/>
      <c r="AB41" s="17" t="str">
        <f>IF(BH42&gt;Formula!$J$11,"X","")</f>
        <v/>
      </c>
      <c r="AC41" s="76" t="str">
        <f>IF(BH42&gt;Formula!$J$9,"X","")</f>
        <v/>
      </c>
      <c r="AD41" s="78"/>
      <c r="AE41" s="18"/>
      <c r="AF41" s="17" t="str">
        <f>IF(BH42&gt;Formula!$K$11,"X","")</f>
        <v/>
      </c>
      <c r="AG41" s="76" t="str">
        <f>IF(BH42&gt;Formula!$K$9,"X","")</f>
        <v/>
      </c>
      <c r="AH41" s="18"/>
      <c r="AI41" s="17" t="str">
        <f>IF(BH42&gt;Formula!$L$11,"X","")</f>
        <v/>
      </c>
      <c r="AJ41" s="76" t="str">
        <f>IF(BH42&gt;Formula!$L$9,"X","")</f>
        <v/>
      </c>
      <c r="AK41" s="18"/>
      <c r="AL41" s="17" t="str">
        <f>IF(BH42&gt;Formula!$M$11,"X","")</f>
        <v/>
      </c>
      <c r="AM41" s="76" t="str">
        <f>IF(BH42&gt;Formula!$M$9,"X","")</f>
        <v/>
      </c>
      <c r="AN41" s="18"/>
      <c r="AO41" s="17" t="str">
        <f>IF(BH42&gt;Formula!$N$11,"X","")</f>
        <v/>
      </c>
      <c r="AP41" s="76" t="str">
        <f>IF(BH42&gt;Formula!$N$9,"X","")</f>
        <v/>
      </c>
      <c r="AQ41" s="18"/>
      <c r="AR41" s="17" t="str">
        <f>IF(BH42&gt;Formula!$O$11,"X","")</f>
        <v/>
      </c>
      <c r="AS41" s="76" t="str">
        <f>IF(BH42&gt;Formula!$O$9,"X","")</f>
        <v/>
      </c>
      <c r="AT41" s="18"/>
      <c r="AU41" s="17" t="str">
        <f>IF(BH42&gt;Formula!$P$11,"X","")</f>
        <v/>
      </c>
      <c r="AV41" s="76" t="str">
        <f>IF(BH42&gt;Formula!$P$9,"X","")</f>
        <v/>
      </c>
      <c r="AW41" s="18"/>
      <c r="AX41" s="17" t="str">
        <f>IF(BH42&gt;Formula!$Q$11,"X","")</f>
        <v/>
      </c>
      <c r="AY41" s="76" t="str">
        <f>IF(BH42&gt;Formula!$Q$9,"X","")</f>
        <v/>
      </c>
      <c r="AZ41" s="18"/>
      <c r="BA41" s="17" t="str">
        <f>IF(BH42&gt;Formula!$R$11,"X","")</f>
        <v/>
      </c>
      <c r="BB41" s="76" t="str">
        <f>IF(BH42&gt;Formula!$R$9,"X","")</f>
        <v/>
      </c>
      <c r="BC41" s="18"/>
      <c r="BD41" s="17" t="str">
        <f>IF(BH42&gt;Formula!$S$11,"X","")</f>
        <v/>
      </c>
      <c r="BE41" s="76" t="str">
        <f>IF(BH42&gt;Formula!$S$9,"X","")</f>
        <v/>
      </c>
      <c r="BF41" s="18"/>
      <c r="BG41" s="18"/>
      <c r="BH41" s="78"/>
      <c r="BI41" s="74"/>
    </row>
    <row r="42" spans="1:61" ht="18" customHeight="1">
      <c r="A42" s="19" t="str">
        <f>'Team Players'!$C$23</f>
        <v>Home Player C</v>
      </c>
      <c r="B42" s="20">
        <f>SUM('Team Players'!$D$23)</f>
        <v>21</v>
      </c>
      <c r="C42" s="23"/>
      <c r="D42" s="21"/>
      <c r="E42" s="22"/>
      <c r="F42" s="23"/>
      <c r="G42" s="21"/>
      <c r="H42" s="22"/>
      <c r="I42" s="23"/>
      <c r="J42" s="21"/>
      <c r="K42" s="22"/>
      <c r="L42" s="23"/>
      <c r="M42" s="21"/>
      <c r="N42" s="22"/>
      <c r="O42" s="23"/>
      <c r="P42" s="21"/>
      <c r="Q42" s="22"/>
      <c r="R42" s="23"/>
      <c r="S42" s="21"/>
      <c r="T42" s="22"/>
      <c r="U42" s="23"/>
      <c r="V42" s="21"/>
      <c r="W42" s="22"/>
      <c r="X42" s="23"/>
      <c r="Y42" s="21"/>
      <c r="Z42" s="22"/>
      <c r="AA42" s="23"/>
      <c r="AB42" s="21"/>
      <c r="AC42" s="22"/>
      <c r="AD42" s="79"/>
      <c r="AE42" s="23"/>
      <c r="AF42" s="21"/>
      <c r="AG42" s="22"/>
      <c r="AH42" s="23"/>
      <c r="AI42" s="21"/>
      <c r="AJ42" s="22"/>
      <c r="AK42" s="23"/>
      <c r="AL42" s="21"/>
      <c r="AM42" s="22"/>
      <c r="AN42" s="23"/>
      <c r="AO42" s="21"/>
      <c r="AP42" s="22"/>
      <c r="AQ42" s="23"/>
      <c r="AR42" s="21"/>
      <c r="AS42" s="22"/>
      <c r="AT42" s="23"/>
      <c r="AU42" s="21"/>
      <c r="AV42" s="22"/>
      <c r="AW42" s="23"/>
      <c r="AX42" s="21"/>
      <c r="AY42" s="22"/>
      <c r="AZ42" s="23"/>
      <c r="BA42" s="21"/>
      <c r="BB42" s="22"/>
      <c r="BC42" s="23"/>
      <c r="BD42" s="21"/>
      <c r="BE42" s="22"/>
      <c r="BF42" s="23"/>
      <c r="BG42" s="23"/>
      <c r="BH42" s="117">
        <f>'Team Players'!$D$8</f>
        <v>0</v>
      </c>
      <c r="BI42" s="91"/>
    </row>
    <row r="43" spans="1:61" s="9" customFormat="1" ht="8.1" customHeight="1">
      <c r="A43" s="65"/>
      <c r="B43" s="66"/>
      <c r="C43" s="18"/>
      <c r="D43" s="17" t="str">
        <f>IF(BH44&gt;Formula!$B$11,"X","")</f>
        <v/>
      </c>
      <c r="E43" s="17" t="str">
        <f>IF(BH44&gt;Formula!$B$9,"X","")</f>
        <v/>
      </c>
      <c r="F43" s="18"/>
      <c r="G43" s="17" t="str">
        <f>IF(BH44&gt;Formula!$C$11,"X","")</f>
        <v/>
      </c>
      <c r="H43" s="17" t="str">
        <f>IF(BH44&gt;Formula!$C$9,"X","")</f>
        <v/>
      </c>
      <c r="I43" s="18"/>
      <c r="J43" s="17" t="str">
        <f>IF(BH44&gt;Formula!$D$11,"X","")</f>
        <v/>
      </c>
      <c r="K43" s="76" t="str">
        <f>IF(BH44&gt;Formula!$D$9,"X","")</f>
        <v/>
      </c>
      <c r="L43" s="18"/>
      <c r="M43" s="17" t="str">
        <f>IF(BH44&gt;Formula!$E$11,"X","")</f>
        <v/>
      </c>
      <c r="N43" s="76" t="str">
        <f>IF(BH44&gt;Formula!$E$9,"X","")</f>
        <v>X</v>
      </c>
      <c r="O43" s="18"/>
      <c r="P43" s="17" t="str">
        <f>IF(BH44&gt;Formula!$F$11,"X","")</f>
        <v/>
      </c>
      <c r="Q43" s="76" t="str">
        <f>IF(BH44&gt;Formula!$F$9,"X","")</f>
        <v/>
      </c>
      <c r="R43" s="18"/>
      <c r="S43" s="17" t="str">
        <f>IF(BH44&gt;Formula!$G$11,"X","")</f>
        <v/>
      </c>
      <c r="T43" s="76" t="str">
        <f>IF(BH44&gt;Formula!$G$9,"X","")</f>
        <v/>
      </c>
      <c r="U43" s="18"/>
      <c r="V43" s="17" t="str">
        <f>IF(BH44&gt;Formula!$H$11,"X","")</f>
        <v/>
      </c>
      <c r="W43" s="76" t="str">
        <f>IF(BH44&gt;Formula!$H$9,"X","")</f>
        <v/>
      </c>
      <c r="X43" s="18"/>
      <c r="Y43" s="17" t="str">
        <f>IF(BH44&gt;Formula!$I$11,"X","")</f>
        <v/>
      </c>
      <c r="Z43" s="76" t="str">
        <f>IF(BH44&gt;Formula!$I$9,"X","")</f>
        <v/>
      </c>
      <c r="AA43" s="18"/>
      <c r="AB43" s="17" t="str">
        <f>IF(BH44&gt;Formula!$J$11,"X","")</f>
        <v/>
      </c>
      <c r="AC43" s="76" t="str">
        <f>IF(BH44&gt;Formula!$J$9,"X","")</f>
        <v/>
      </c>
      <c r="AD43" s="78"/>
      <c r="AE43" s="18"/>
      <c r="AF43" s="17" t="str">
        <f>IF(BH44&gt;Formula!$K$11,"X","")</f>
        <v/>
      </c>
      <c r="AG43" s="76" t="str">
        <f>IF(BH44&gt;Formula!$K$9,"X","")</f>
        <v/>
      </c>
      <c r="AH43" s="18"/>
      <c r="AI43" s="17" t="str">
        <f>IF(BH44&gt;Formula!$L$11,"X","")</f>
        <v/>
      </c>
      <c r="AJ43" s="76" t="str">
        <f>IF(BH44&gt;Formula!$L$9,"X","")</f>
        <v/>
      </c>
      <c r="AK43" s="18"/>
      <c r="AL43" s="17" t="str">
        <f>IF(BH44&gt;Formula!$M$11,"X","")</f>
        <v/>
      </c>
      <c r="AM43" s="76" t="str">
        <f>IF(BH44&gt;Formula!$M$9,"X","")</f>
        <v/>
      </c>
      <c r="AN43" s="18"/>
      <c r="AO43" s="17" t="str">
        <f>IF(BH44&gt;Formula!$N$11,"X","")</f>
        <v/>
      </c>
      <c r="AP43" s="76" t="str">
        <f>IF(BH44&gt;Formula!$N$9,"X","")</f>
        <v/>
      </c>
      <c r="AQ43" s="18"/>
      <c r="AR43" s="17" t="str">
        <f>IF(BH44&gt;Formula!$O$11,"X","")</f>
        <v/>
      </c>
      <c r="AS43" s="76" t="str">
        <f>IF(BH44&gt;Formula!$O$9,"X","")</f>
        <v/>
      </c>
      <c r="AT43" s="18"/>
      <c r="AU43" s="17" t="str">
        <f>IF(BH44&gt;Formula!$P$11,"X","")</f>
        <v/>
      </c>
      <c r="AV43" s="76" t="str">
        <f>IF(BH44&gt;Formula!$P$9,"X","")</f>
        <v/>
      </c>
      <c r="AW43" s="18"/>
      <c r="AX43" s="17" t="str">
        <f>IF(BH44&gt;Formula!$Q$11,"X","")</f>
        <v/>
      </c>
      <c r="AY43" s="76" t="str">
        <f>IF(BH44&gt;Formula!$Q$9,"X","")</f>
        <v/>
      </c>
      <c r="AZ43" s="18"/>
      <c r="BA43" s="17" t="str">
        <f>IF(BH44&gt;Formula!$R$11,"X","")</f>
        <v/>
      </c>
      <c r="BB43" s="76" t="str">
        <f>IF(BH44&gt;Formula!$R$9,"X","")</f>
        <v/>
      </c>
      <c r="BC43" s="18"/>
      <c r="BD43" s="17" t="str">
        <f>IF(BH44&gt;Formula!$S$11,"X","")</f>
        <v/>
      </c>
      <c r="BE43" s="76" t="str">
        <f>IF(BH44&gt;Formula!$S$9,"X","")</f>
        <v/>
      </c>
      <c r="BF43" s="18"/>
      <c r="BG43" s="18"/>
      <c r="BH43" s="78"/>
      <c r="BI43" s="92"/>
    </row>
    <row r="44" spans="1:61" ht="18" customHeight="1">
      <c r="A44" s="19" t="str">
        <f>'Team Players'!$F$23</f>
        <v>Visitor Player C</v>
      </c>
      <c r="B44" s="67">
        <f>SUM('Team Players'!$G$23)</f>
        <v>22</v>
      </c>
      <c r="C44" s="30"/>
      <c r="D44" s="28"/>
      <c r="E44" s="29"/>
      <c r="F44" s="30"/>
      <c r="G44" s="28"/>
      <c r="H44" s="29"/>
      <c r="I44" s="30"/>
      <c r="J44" s="28"/>
      <c r="K44" s="29"/>
      <c r="L44" s="30"/>
      <c r="M44" s="28"/>
      <c r="N44" s="29"/>
      <c r="O44" s="30"/>
      <c r="P44" s="28"/>
      <c r="Q44" s="29"/>
      <c r="R44" s="30"/>
      <c r="S44" s="28"/>
      <c r="T44" s="29"/>
      <c r="U44" s="30"/>
      <c r="V44" s="28"/>
      <c r="W44" s="29"/>
      <c r="X44" s="30"/>
      <c r="Y44" s="28"/>
      <c r="Z44" s="29"/>
      <c r="AA44" s="30"/>
      <c r="AB44" s="28"/>
      <c r="AC44" s="29"/>
      <c r="AD44" s="80"/>
      <c r="AE44" s="30"/>
      <c r="AF44" s="28"/>
      <c r="AG44" s="29"/>
      <c r="AH44" s="30"/>
      <c r="AI44" s="28"/>
      <c r="AJ44" s="29"/>
      <c r="AK44" s="30"/>
      <c r="AL44" s="28"/>
      <c r="AM44" s="29"/>
      <c r="AN44" s="30"/>
      <c r="AO44" s="28"/>
      <c r="AP44" s="29"/>
      <c r="AQ44" s="30"/>
      <c r="AR44" s="28"/>
      <c r="AS44" s="29"/>
      <c r="AT44" s="30"/>
      <c r="AU44" s="28"/>
      <c r="AV44" s="29"/>
      <c r="AW44" s="30"/>
      <c r="AX44" s="28"/>
      <c r="AY44" s="29"/>
      <c r="AZ44" s="30"/>
      <c r="BA44" s="28"/>
      <c r="BB44" s="29"/>
      <c r="BC44" s="30"/>
      <c r="BD44" s="28"/>
      <c r="BE44" s="29"/>
      <c r="BF44" s="30"/>
      <c r="BG44" s="30"/>
      <c r="BH44" s="118">
        <f>'Team Players'!$G$8</f>
        <v>1</v>
      </c>
      <c r="BI44" s="94"/>
    </row>
    <row r="45" spans="1:61" ht="24.95" customHeight="1">
      <c r="A45" s="31" t="s">
        <v>56</v>
      </c>
      <c r="B45" s="32"/>
      <c r="C45" s="33"/>
      <c r="D45" s="34"/>
      <c r="E45" s="35"/>
      <c r="F45" s="33"/>
      <c r="G45" s="34"/>
      <c r="H45" s="35"/>
      <c r="I45" s="33"/>
      <c r="J45" s="34"/>
      <c r="K45" s="35"/>
      <c r="L45" s="33"/>
      <c r="M45" s="34"/>
      <c r="N45" s="35"/>
      <c r="O45" s="33"/>
      <c r="P45" s="34"/>
      <c r="Q45" s="35"/>
      <c r="R45" s="33"/>
      <c r="S45" s="34"/>
      <c r="T45" s="35"/>
      <c r="U45" s="33"/>
      <c r="V45" s="34"/>
      <c r="W45" s="35"/>
      <c r="X45" s="33"/>
      <c r="Y45" s="34"/>
      <c r="Z45" s="35"/>
      <c r="AA45" s="33"/>
      <c r="AB45" s="34"/>
      <c r="AC45" s="35"/>
      <c r="AD45" s="81"/>
      <c r="AE45" s="33"/>
      <c r="AF45" s="34"/>
      <c r="AG45" s="35"/>
      <c r="AH45" s="33"/>
      <c r="AI45" s="34"/>
      <c r="AJ45" s="35"/>
      <c r="AK45" s="33"/>
      <c r="AL45" s="34"/>
      <c r="AM45" s="35"/>
      <c r="AN45" s="33"/>
      <c r="AO45" s="34"/>
      <c r="AP45" s="35"/>
      <c r="AQ45" s="33"/>
      <c r="AR45" s="34"/>
      <c r="AS45" s="35"/>
      <c r="AT45" s="33"/>
      <c r="AU45" s="34"/>
      <c r="AV45" s="35"/>
      <c r="AW45" s="33"/>
      <c r="AX45" s="34"/>
      <c r="AY45" s="35"/>
      <c r="AZ45" s="33"/>
      <c r="BA45" s="34"/>
      <c r="BB45" s="35"/>
      <c r="BC45" s="33"/>
      <c r="BD45" s="34"/>
      <c r="BE45" s="35"/>
      <c r="BF45" s="81"/>
      <c r="BG45" s="81"/>
      <c r="BH45" s="8"/>
      <c r="BI45" s="3"/>
    </row>
    <row r="46" spans="1:61" ht="24.95" customHeight="1">
      <c r="A46" s="36" t="s">
        <v>50</v>
      </c>
      <c r="B46" s="37"/>
      <c r="C46" s="38"/>
      <c r="D46" s="39"/>
      <c r="E46" s="40"/>
      <c r="F46" s="38"/>
      <c r="G46" s="39"/>
      <c r="H46" s="40"/>
      <c r="I46" s="38"/>
      <c r="J46" s="39"/>
      <c r="K46" s="40"/>
      <c r="L46" s="38"/>
      <c r="M46" s="39"/>
      <c r="N46" s="40"/>
      <c r="O46" s="38"/>
      <c r="P46" s="39"/>
      <c r="Q46" s="40"/>
      <c r="R46" s="38"/>
      <c r="S46" s="39"/>
      <c r="T46" s="40"/>
      <c r="U46" s="38"/>
      <c r="V46" s="39"/>
      <c r="W46" s="40"/>
      <c r="X46" s="38"/>
      <c r="Y46" s="39"/>
      <c r="Z46" s="40"/>
      <c r="AA46" s="38"/>
      <c r="AB46" s="39"/>
      <c r="AC46" s="40"/>
      <c r="AD46" s="82"/>
      <c r="AE46" s="38"/>
      <c r="AF46" s="39"/>
      <c r="AG46" s="40"/>
      <c r="AH46" s="38"/>
      <c r="AI46" s="39"/>
      <c r="AJ46" s="40"/>
      <c r="AK46" s="38"/>
      <c r="AL46" s="39"/>
      <c r="AM46" s="40"/>
      <c r="AN46" s="38"/>
      <c r="AO46" s="39"/>
      <c r="AP46" s="40"/>
      <c r="AQ46" s="38"/>
      <c r="AR46" s="39"/>
      <c r="AS46" s="40"/>
      <c r="AT46" s="38"/>
      <c r="AU46" s="39"/>
      <c r="AV46" s="40"/>
      <c r="AW46" s="38"/>
      <c r="AX46" s="39"/>
      <c r="AY46" s="40"/>
      <c r="AZ46" s="38"/>
      <c r="BA46" s="39"/>
      <c r="BB46" s="40"/>
      <c r="BC46" s="38"/>
      <c r="BD46" s="39"/>
      <c r="BE46" s="40"/>
      <c r="BF46" s="82"/>
      <c r="BG46" s="95"/>
      <c r="BH46" s="8"/>
      <c r="BI46" s="96"/>
    </row>
    <row r="47" spans="1:61" ht="24.95" customHeight="1">
      <c r="A47" s="41" t="s">
        <v>57</v>
      </c>
      <c r="B47" s="42"/>
      <c r="C47" s="43"/>
      <c r="D47" s="44"/>
      <c r="E47" s="45"/>
      <c r="F47" s="43"/>
      <c r="G47" s="44"/>
      <c r="H47" s="45"/>
      <c r="I47" s="43"/>
      <c r="J47" s="44"/>
      <c r="K47" s="45"/>
      <c r="L47" s="43"/>
      <c r="M47" s="44"/>
      <c r="N47" s="45"/>
      <c r="O47" s="43"/>
      <c r="P47" s="44"/>
      <c r="Q47" s="45"/>
      <c r="R47" s="43"/>
      <c r="S47" s="44"/>
      <c r="T47" s="45"/>
      <c r="U47" s="43"/>
      <c r="V47" s="44"/>
      <c r="W47" s="45"/>
      <c r="X47" s="43"/>
      <c r="Y47" s="44"/>
      <c r="Z47" s="45"/>
      <c r="AA47" s="43"/>
      <c r="AB47" s="44"/>
      <c r="AC47" s="45"/>
      <c r="AD47" s="83"/>
      <c r="AE47" s="43"/>
      <c r="AF47" s="44"/>
      <c r="AG47" s="45"/>
      <c r="AH47" s="43"/>
      <c r="AI47" s="44"/>
      <c r="AJ47" s="45"/>
      <c r="AK47" s="43"/>
      <c r="AL47" s="44"/>
      <c r="AM47" s="45"/>
      <c r="AN47" s="43"/>
      <c r="AO47" s="44"/>
      <c r="AP47" s="45"/>
      <c r="AQ47" s="43"/>
      <c r="AR47" s="44"/>
      <c r="AS47" s="45"/>
      <c r="AT47" s="43"/>
      <c r="AU47" s="44"/>
      <c r="AV47" s="45"/>
      <c r="AW47" s="43"/>
      <c r="AX47" s="44"/>
      <c r="AY47" s="45"/>
      <c r="AZ47" s="43"/>
      <c r="BA47" s="44"/>
      <c r="BB47" s="45"/>
      <c r="BC47" s="43"/>
      <c r="BD47" s="44"/>
      <c r="BE47" s="45"/>
      <c r="BF47" s="83"/>
      <c r="BG47" s="97"/>
      <c r="BH47" s="98"/>
    </row>
    <row r="48" spans="1:61" s="9" customFormat="1" ht="8.1" customHeight="1">
      <c r="A48" s="46"/>
      <c r="B48" s="47"/>
      <c r="C48" s="18"/>
      <c r="D48" s="17" t="str">
        <f>IF(BH49&gt;Formula!$B$11,"X","")</f>
        <v/>
      </c>
      <c r="E48" s="17" t="str">
        <f>IF(BH49&gt;Formula!$B$9,"X","")</f>
        <v/>
      </c>
      <c r="F48" s="18"/>
      <c r="G48" s="17" t="str">
        <f>IF(BH49&gt;Formula!$C$11,"X","")</f>
        <v/>
      </c>
      <c r="H48" s="17" t="str">
        <f>IF(BH49&gt;Formula!$C$9,"X","")</f>
        <v/>
      </c>
      <c r="I48" s="18"/>
      <c r="J48" s="17" t="str">
        <f>IF(BH49&gt;Formula!$D$11,"X","")</f>
        <v/>
      </c>
      <c r="K48" s="76" t="str">
        <f>IF(BH49&gt;Formula!$D$9,"X","")</f>
        <v/>
      </c>
      <c r="L48" s="18"/>
      <c r="M48" s="17" t="str">
        <f>IF(BH49&gt;Formula!$E$11,"X","")</f>
        <v/>
      </c>
      <c r="N48" s="76" t="str">
        <f>IF(BH49&gt;Formula!$E$9,"X","")</f>
        <v>X</v>
      </c>
      <c r="O48" s="18"/>
      <c r="P48" s="17" t="str">
        <f>IF(BH49&gt;Formula!$F$11,"X","")</f>
        <v/>
      </c>
      <c r="Q48" s="76" t="str">
        <f>IF(BH49&gt;Formula!$F$9,"X","")</f>
        <v/>
      </c>
      <c r="R48" s="18"/>
      <c r="S48" s="17" t="str">
        <f>IF(BH49&gt;Formula!$G$11,"X","")</f>
        <v/>
      </c>
      <c r="T48" s="76" t="str">
        <f>IF(BH49&gt;Formula!$G$9,"X","")</f>
        <v/>
      </c>
      <c r="U48" s="18"/>
      <c r="V48" s="17" t="str">
        <f>IF(BH49&gt;Formula!$H$11,"X","")</f>
        <v/>
      </c>
      <c r="W48" s="76" t="str">
        <f>IF(BH49&gt;Formula!$H$9,"X","")</f>
        <v/>
      </c>
      <c r="X48" s="18"/>
      <c r="Y48" s="17" t="str">
        <f>IF(BH49&gt;Formula!$I$11,"X","")</f>
        <v/>
      </c>
      <c r="Z48" s="76" t="str">
        <f>IF(BH49&gt;Formula!$I$9,"X","")</f>
        <v/>
      </c>
      <c r="AA48" s="18"/>
      <c r="AB48" s="17" t="str">
        <f>IF(BH49&gt;Formula!$J$11,"X","")</f>
        <v/>
      </c>
      <c r="AC48" s="76" t="str">
        <f>IF(BH49&gt;Formula!$J$9,"X","")</f>
        <v/>
      </c>
      <c r="AD48" s="78"/>
      <c r="AE48" s="18"/>
      <c r="AF48" s="17" t="str">
        <f>IF(BH49&gt;Formula!$K$11,"X","")</f>
        <v/>
      </c>
      <c r="AG48" s="76" t="str">
        <f>IF(BH49&gt;Formula!$K$9,"X","")</f>
        <v/>
      </c>
      <c r="AH48" s="18"/>
      <c r="AI48" s="17" t="str">
        <f>IF(BH49&gt;Formula!$L$11,"X","")</f>
        <v/>
      </c>
      <c r="AJ48" s="76" t="str">
        <f>IF(BH49&gt;Formula!$L$9,"X","")</f>
        <v/>
      </c>
      <c r="AK48" s="18"/>
      <c r="AL48" s="17" t="str">
        <f>IF(BH49&gt;Formula!$M$11,"X","")</f>
        <v/>
      </c>
      <c r="AM48" s="76" t="str">
        <f>IF(BH49&gt;Formula!$M$9,"X","")</f>
        <v/>
      </c>
      <c r="AN48" s="18"/>
      <c r="AO48" s="17" t="str">
        <f>IF(BH49&gt;Formula!$N$11,"X","")</f>
        <v/>
      </c>
      <c r="AP48" s="76" t="str">
        <f>IF(BH49&gt;Formula!$N$9,"X","")</f>
        <v/>
      </c>
      <c r="AQ48" s="18"/>
      <c r="AR48" s="17" t="str">
        <f>IF(BH49&gt;Formula!$O$11,"X","")</f>
        <v/>
      </c>
      <c r="AS48" s="76" t="str">
        <f>IF(BH49&gt;Formula!$O$9,"X","")</f>
        <v/>
      </c>
      <c r="AT48" s="18"/>
      <c r="AU48" s="17" t="str">
        <f>IF(BH49&gt;Formula!$P$11,"X","")</f>
        <v/>
      </c>
      <c r="AV48" s="76" t="str">
        <f>IF(BH49&gt;Formula!$P$9,"X","")</f>
        <v/>
      </c>
      <c r="AW48" s="18"/>
      <c r="AX48" s="17" t="str">
        <f>IF(BH49&gt;Formula!$Q$11,"X","")</f>
        <v/>
      </c>
      <c r="AY48" s="76" t="str">
        <f>IF(BH49&gt;Formula!$Q$9,"X","")</f>
        <v/>
      </c>
      <c r="AZ48" s="18"/>
      <c r="BA48" s="17" t="str">
        <f>IF(BH49&gt;Formula!$R$11,"X","")</f>
        <v/>
      </c>
      <c r="BB48" s="76" t="str">
        <f>IF(BH49&gt;Formula!$R$9,"X","")</f>
        <v/>
      </c>
      <c r="BC48" s="18"/>
      <c r="BD48" s="17" t="str">
        <f>IF(BH49&gt;Formula!$S$11,"X","")</f>
        <v/>
      </c>
      <c r="BE48" s="76" t="str">
        <f>IF(BH49&gt;Formula!$S$9,"X","")</f>
        <v/>
      </c>
      <c r="BF48" s="99"/>
      <c r="BG48" s="99"/>
      <c r="BH48" s="116"/>
      <c r="BI48" s="103"/>
    </row>
    <row r="49" spans="1:61" ht="18" customHeight="1">
      <c r="A49" s="68" t="str">
        <f>'Team Players'!$C$24</f>
        <v>Home Player D</v>
      </c>
      <c r="B49" s="69">
        <f>SUM('Team Players'!$D$24)</f>
        <v>22</v>
      </c>
      <c r="C49" s="23"/>
      <c r="D49" s="21"/>
      <c r="E49" s="22"/>
      <c r="F49" s="23"/>
      <c r="G49" s="21"/>
      <c r="H49" s="22"/>
      <c r="I49" s="23"/>
      <c r="J49" s="21"/>
      <c r="K49" s="22"/>
      <c r="L49" s="23"/>
      <c r="M49" s="21"/>
      <c r="N49" s="22"/>
      <c r="O49" s="23"/>
      <c r="P49" s="21"/>
      <c r="Q49" s="22"/>
      <c r="R49" s="23"/>
      <c r="S49" s="21"/>
      <c r="T49" s="22"/>
      <c r="U49" s="23"/>
      <c r="V49" s="21"/>
      <c r="W49" s="22"/>
      <c r="X49" s="23"/>
      <c r="Y49" s="21"/>
      <c r="Z49" s="22"/>
      <c r="AA49" s="23"/>
      <c r="AB49" s="21"/>
      <c r="AC49" s="22"/>
      <c r="AD49" s="79"/>
      <c r="AE49" s="23"/>
      <c r="AF49" s="21"/>
      <c r="AG49" s="22"/>
      <c r="AH49" s="23"/>
      <c r="AI49" s="21"/>
      <c r="AJ49" s="22"/>
      <c r="AK49" s="23"/>
      <c r="AL49" s="21"/>
      <c r="AM49" s="22"/>
      <c r="AN49" s="23"/>
      <c r="AO49" s="21"/>
      <c r="AP49" s="22"/>
      <c r="AQ49" s="23"/>
      <c r="AR49" s="21"/>
      <c r="AS49" s="22"/>
      <c r="AT49" s="23"/>
      <c r="AU49" s="21"/>
      <c r="AV49" s="22"/>
      <c r="AW49" s="23"/>
      <c r="AX49" s="21"/>
      <c r="AY49" s="22"/>
      <c r="AZ49" s="23"/>
      <c r="BA49" s="21"/>
      <c r="BB49" s="22"/>
      <c r="BC49" s="23"/>
      <c r="BD49" s="21"/>
      <c r="BE49" s="22"/>
      <c r="BF49" s="23"/>
      <c r="BG49" s="23"/>
      <c r="BH49" s="117">
        <f>'Team Players'!$D$9</f>
        <v>1</v>
      </c>
      <c r="BI49" s="106"/>
    </row>
    <row r="50" spans="1:61" s="9" customFormat="1" ht="8.1" customHeight="1">
      <c r="A50" s="50"/>
      <c r="B50" s="51"/>
      <c r="C50" s="18"/>
      <c r="D50" s="17" t="str">
        <f>IF(BH51&gt;Formula!$B$11,"X","")</f>
        <v/>
      </c>
      <c r="E50" s="17" t="str">
        <f>IF(BH51&gt;Formula!$B$9,"X","")</f>
        <v/>
      </c>
      <c r="F50" s="18"/>
      <c r="G50" s="17" t="str">
        <f>IF(BH51&gt;Formula!$C$11,"X","")</f>
        <v/>
      </c>
      <c r="H50" s="17" t="str">
        <f>IF(BH51&gt;Formula!$C$9,"X","")</f>
        <v/>
      </c>
      <c r="I50" s="18"/>
      <c r="J50" s="17" t="str">
        <f>IF(BH51&gt;Formula!$D$11,"X","")</f>
        <v/>
      </c>
      <c r="K50" s="76" t="str">
        <f>IF(BH51&gt;Formula!$D$9,"X","")</f>
        <v/>
      </c>
      <c r="L50" s="18"/>
      <c r="M50" s="17" t="str">
        <f>IF(BH51&gt;Formula!$E$11,"X","")</f>
        <v/>
      </c>
      <c r="N50" s="76" t="str">
        <f>IF(BH51&gt;Formula!$E$9,"X","")</f>
        <v>X</v>
      </c>
      <c r="O50" s="18"/>
      <c r="P50" s="17" t="str">
        <f>IF(BH51&gt;Formula!$F$11,"X","")</f>
        <v/>
      </c>
      <c r="Q50" s="76" t="str">
        <f>IF(BH51&gt;Formula!$F$9,"X","")</f>
        <v/>
      </c>
      <c r="R50" s="18"/>
      <c r="S50" s="17" t="str">
        <f>IF(BH51&gt;Formula!$G$11,"X","")</f>
        <v/>
      </c>
      <c r="T50" s="76" t="str">
        <f>IF(BH51&gt;Formula!$G$9,"X","")</f>
        <v>X</v>
      </c>
      <c r="U50" s="18"/>
      <c r="V50" s="17" t="str">
        <f>IF(BH51&gt;Formula!$H$11,"X","")</f>
        <v/>
      </c>
      <c r="W50" s="76" t="str">
        <f>IF(BH51&gt;Formula!$H$9,"X","")</f>
        <v/>
      </c>
      <c r="X50" s="18"/>
      <c r="Y50" s="17" t="str">
        <f>IF(BH51&gt;Formula!$I$11,"X","")</f>
        <v/>
      </c>
      <c r="Z50" s="76" t="str">
        <f>IF(BH51&gt;Formula!$I$9,"X","")</f>
        <v/>
      </c>
      <c r="AA50" s="18"/>
      <c r="AB50" s="17" t="str">
        <f>IF(BH51&gt;Formula!$J$11,"X","")</f>
        <v/>
      </c>
      <c r="AC50" s="76" t="str">
        <f>IF(BH51&gt;Formula!$J$9,"X","")</f>
        <v/>
      </c>
      <c r="AD50" s="78"/>
      <c r="AE50" s="18"/>
      <c r="AF50" s="17" t="str">
        <f>IF(BH51&gt;Formula!$K$11,"X","")</f>
        <v/>
      </c>
      <c r="AG50" s="76" t="str">
        <f>IF(BH51&gt;Formula!$K$9,"X","")</f>
        <v/>
      </c>
      <c r="AH50" s="18"/>
      <c r="AI50" s="17" t="str">
        <f>IF(BH51&gt;Formula!$L$11,"X","")</f>
        <v/>
      </c>
      <c r="AJ50" s="76" t="str">
        <f>IF(BH51&gt;Formula!$L$9,"X","")</f>
        <v/>
      </c>
      <c r="AK50" s="18"/>
      <c r="AL50" s="17" t="str">
        <f>IF(BH51&gt;Formula!$M$11,"X","")</f>
        <v/>
      </c>
      <c r="AM50" s="76" t="str">
        <f>IF(BH51&gt;Formula!$M$9,"X","")</f>
        <v/>
      </c>
      <c r="AN50" s="18"/>
      <c r="AO50" s="17" t="str">
        <f>IF(BH51&gt;Formula!$N$11,"X","")</f>
        <v/>
      </c>
      <c r="AP50" s="76" t="str">
        <f>IF(BH51&gt;Formula!$N$9,"X","")</f>
        <v/>
      </c>
      <c r="AQ50" s="18"/>
      <c r="AR50" s="17" t="str">
        <f>IF(BH51&gt;Formula!$O$11,"X","")</f>
        <v/>
      </c>
      <c r="AS50" s="76" t="str">
        <f>IF(BH51&gt;Formula!$O$9,"X","")</f>
        <v>X</v>
      </c>
      <c r="AT50" s="18"/>
      <c r="AU50" s="17" t="str">
        <f>IF(BH51&gt;Formula!$P$11,"X","")</f>
        <v/>
      </c>
      <c r="AV50" s="76" t="str">
        <f>IF(BH51&gt;Formula!$P$9,"X","")</f>
        <v/>
      </c>
      <c r="AW50" s="18"/>
      <c r="AX50" s="17" t="str">
        <f>IF(BH51&gt;Formula!$Q$11,"X","")</f>
        <v/>
      </c>
      <c r="AY50" s="76" t="str">
        <f>IF(BH51&gt;Formula!$Q$9,"X","")</f>
        <v/>
      </c>
      <c r="AZ50" s="18"/>
      <c r="BA50" s="17" t="str">
        <f>IF(BH51&gt;Formula!$R$11,"X","")</f>
        <v/>
      </c>
      <c r="BB50" s="76" t="str">
        <f>IF(BH51&gt;Formula!$R$9,"X","")</f>
        <v/>
      </c>
      <c r="BC50" s="18"/>
      <c r="BD50" s="17" t="str">
        <f>IF(BH51&gt;Formula!$S$11,"X","")</f>
        <v/>
      </c>
      <c r="BE50" s="76" t="str">
        <f>IF(BH51&gt;Formula!$S$9,"X","")</f>
        <v>X</v>
      </c>
      <c r="BF50" s="18"/>
      <c r="BG50" s="18"/>
      <c r="BH50" s="78"/>
      <c r="BI50" s="103"/>
    </row>
    <row r="51" spans="1:61" ht="18" customHeight="1">
      <c r="A51" s="52" t="str">
        <f>'Team Players'!$F$24</f>
        <v>Visitor Player D</v>
      </c>
      <c r="B51" s="53">
        <f>SUM('Team Players'!$G$24)</f>
        <v>25</v>
      </c>
      <c r="C51" s="30"/>
      <c r="D51" s="28"/>
      <c r="E51" s="29"/>
      <c r="F51" s="30"/>
      <c r="G51" s="28"/>
      <c r="H51" s="29"/>
      <c r="I51" s="30"/>
      <c r="J51" s="28"/>
      <c r="K51" s="29"/>
      <c r="L51" s="30"/>
      <c r="M51" s="28"/>
      <c r="N51" s="29"/>
      <c r="O51" s="30"/>
      <c r="P51" s="28"/>
      <c r="Q51" s="29"/>
      <c r="R51" s="30"/>
      <c r="S51" s="28"/>
      <c r="T51" s="29"/>
      <c r="U51" s="30"/>
      <c r="V51" s="28"/>
      <c r="W51" s="29"/>
      <c r="X51" s="30"/>
      <c r="Y51" s="28"/>
      <c r="Z51" s="29"/>
      <c r="AA51" s="30"/>
      <c r="AB51" s="28"/>
      <c r="AC51" s="29"/>
      <c r="AD51" s="80"/>
      <c r="AE51" s="30"/>
      <c r="AF51" s="28"/>
      <c r="AG51" s="29"/>
      <c r="AH51" s="30"/>
      <c r="AI51" s="28"/>
      <c r="AJ51" s="29"/>
      <c r="AK51" s="30"/>
      <c r="AL51" s="28"/>
      <c r="AM51" s="29"/>
      <c r="AN51" s="30"/>
      <c r="AO51" s="28"/>
      <c r="AP51" s="29"/>
      <c r="AQ51" s="30"/>
      <c r="AR51" s="28"/>
      <c r="AS51" s="29"/>
      <c r="AT51" s="30"/>
      <c r="AU51" s="28"/>
      <c r="AV51" s="29"/>
      <c r="AW51" s="30"/>
      <c r="AX51" s="28"/>
      <c r="AY51" s="29"/>
      <c r="AZ51" s="30"/>
      <c r="BA51" s="28"/>
      <c r="BB51" s="29"/>
      <c r="BC51" s="30"/>
      <c r="BD51" s="28"/>
      <c r="BE51" s="29"/>
      <c r="BF51" s="104"/>
      <c r="BG51" s="104"/>
      <c r="BH51" s="118">
        <f>'Team Players'!$G$9</f>
        <v>4</v>
      </c>
      <c r="BI51" s="106"/>
    </row>
    <row r="52" spans="1:61" ht="15">
      <c r="A52" s="54" t="s">
        <v>5</v>
      </c>
      <c r="B52" s="72"/>
      <c r="C52" s="208">
        <f>'Team Players'!$J$5</f>
        <v>5</v>
      </c>
      <c r="D52" s="209"/>
      <c r="E52" s="210"/>
      <c r="F52" s="211">
        <f>'Team Players'!$K$5</f>
        <v>3</v>
      </c>
      <c r="G52" s="212"/>
      <c r="H52" s="213"/>
      <c r="I52" s="211">
        <f>'Team Players'!$L$5</f>
        <v>4</v>
      </c>
      <c r="J52" s="212"/>
      <c r="K52" s="213"/>
      <c r="L52" s="211">
        <f>'Team Players'!$M$5</f>
        <v>5</v>
      </c>
      <c r="M52" s="212"/>
      <c r="N52" s="213"/>
      <c r="O52" s="211">
        <f>'Team Players'!$N$5</f>
        <v>4</v>
      </c>
      <c r="P52" s="212"/>
      <c r="Q52" s="213"/>
      <c r="R52" s="211">
        <f>'Team Players'!$O$5</f>
        <v>4</v>
      </c>
      <c r="S52" s="212"/>
      <c r="T52" s="213"/>
      <c r="U52" s="211">
        <f>'Team Players'!$P$5</f>
        <v>4</v>
      </c>
      <c r="V52" s="212"/>
      <c r="W52" s="213"/>
      <c r="X52" s="211">
        <f>'Team Players'!$Q$5</f>
        <v>3</v>
      </c>
      <c r="Y52" s="212"/>
      <c r="Z52" s="213"/>
      <c r="AA52" s="211">
        <f>'Team Players'!$R$5</f>
        <v>4</v>
      </c>
      <c r="AB52" s="212"/>
      <c r="AC52" s="213"/>
      <c r="AD52" s="84">
        <f>SUM(C52:AC52)</f>
        <v>36</v>
      </c>
      <c r="AE52" s="214">
        <f>'Team Players'!$S$5</f>
        <v>4</v>
      </c>
      <c r="AF52" s="215"/>
      <c r="AG52" s="216"/>
      <c r="AH52" s="211">
        <f>'Team Players'!$T$5</f>
        <v>3</v>
      </c>
      <c r="AI52" s="212"/>
      <c r="AJ52" s="213"/>
      <c r="AK52" s="211">
        <f>'Team Players'!$U$5</f>
        <v>4</v>
      </c>
      <c r="AL52" s="212"/>
      <c r="AM52" s="213"/>
      <c r="AN52" s="211">
        <f>'Team Players'!$V$5</f>
        <v>3</v>
      </c>
      <c r="AO52" s="212"/>
      <c r="AP52" s="213"/>
      <c r="AQ52" s="211">
        <f>'Team Players'!$W$5</f>
        <v>4</v>
      </c>
      <c r="AR52" s="212"/>
      <c r="AS52" s="213"/>
      <c r="AT52" s="211">
        <f>'Team Players'!$X$5</f>
        <v>4</v>
      </c>
      <c r="AU52" s="212"/>
      <c r="AV52" s="213"/>
      <c r="AW52" s="211">
        <f>'Team Players'!$Y$5</f>
        <v>5</v>
      </c>
      <c r="AX52" s="212"/>
      <c r="AY52" s="213"/>
      <c r="AZ52" s="211">
        <f>'Team Players'!$Z$5</f>
        <v>3</v>
      </c>
      <c r="BA52" s="212"/>
      <c r="BB52" s="213"/>
      <c r="BC52" s="211">
        <f>'Team Players'!$AA$5</f>
        <v>5</v>
      </c>
      <c r="BD52" s="212"/>
      <c r="BE52" s="213"/>
      <c r="BF52" s="107">
        <f>SUM(AE52:BE52)</f>
        <v>35</v>
      </c>
      <c r="BG52" s="108">
        <f>AD52+BF52</f>
        <v>71</v>
      </c>
      <c r="BH52" s="109"/>
      <c r="BI52" s="110"/>
    </row>
    <row r="53" spans="1:61">
      <c r="A53" s="56" t="s">
        <v>6</v>
      </c>
      <c r="B53" s="57"/>
      <c r="C53" s="217">
        <f>'Team Players'!$J$6</f>
        <v>9</v>
      </c>
      <c r="D53" s="218"/>
      <c r="E53" s="219"/>
      <c r="F53" s="217">
        <f>'Team Players'!$K$6</f>
        <v>17</v>
      </c>
      <c r="G53" s="218"/>
      <c r="H53" s="219"/>
      <c r="I53" s="217">
        <f>'Team Players'!$L$6</f>
        <v>11</v>
      </c>
      <c r="J53" s="218"/>
      <c r="K53" s="219"/>
      <c r="L53" s="217">
        <f>'Team Players'!$M$6</f>
        <v>1</v>
      </c>
      <c r="M53" s="218"/>
      <c r="N53" s="219"/>
      <c r="O53" s="217">
        <f>'Team Players'!$N$6</f>
        <v>5</v>
      </c>
      <c r="P53" s="218"/>
      <c r="Q53" s="219"/>
      <c r="R53" s="217">
        <f>'Team Players'!$O$6</f>
        <v>3</v>
      </c>
      <c r="S53" s="218"/>
      <c r="T53" s="219"/>
      <c r="U53" s="217">
        <f>'Team Players'!$P$6</f>
        <v>15</v>
      </c>
      <c r="V53" s="218"/>
      <c r="W53" s="219"/>
      <c r="X53" s="217">
        <f>'Team Players'!$Q$6</f>
        <v>13</v>
      </c>
      <c r="Y53" s="218"/>
      <c r="Z53" s="219"/>
      <c r="AA53" s="217">
        <f>'Team Players'!$R$6</f>
        <v>7</v>
      </c>
      <c r="AB53" s="218"/>
      <c r="AC53" s="219"/>
      <c r="AD53" s="85"/>
      <c r="AE53" s="217">
        <f>'Team Players'!$S$6</f>
        <v>12</v>
      </c>
      <c r="AF53" s="218"/>
      <c r="AG53" s="219"/>
      <c r="AH53" s="217">
        <f>'Team Players'!$T$6</f>
        <v>16</v>
      </c>
      <c r="AI53" s="218"/>
      <c r="AJ53" s="219"/>
      <c r="AK53" s="217">
        <f>'Team Players'!$U$6</f>
        <v>6</v>
      </c>
      <c r="AL53" s="218"/>
      <c r="AM53" s="219"/>
      <c r="AN53" s="217">
        <f>'Team Players'!$V$6</f>
        <v>18</v>
      </c>
      <c r="AO53" s="218"/>
      <c r="AP53" s="219"/>
      <c r="AQ53" s="217">
        <f>'Team Players'!$W$6</f>
        <v>4</v>
      </c>
      <c r="AR53" s="218"/>
      <c r="AS53" s="219"/>
      <c r="AT53" s="217">
        <f>'Team Players'!$X$6</f>
        <v>10</v>
      </c>
      <c r="AU53" s="218"/>
      <c r="AV53" s="219"/>
      <c r="AW53" s="217">
        <f>'Team Players'!$Y$6</f>
        <v>8</v>
      </c>
      <c r="AX53" s="218"/>
      <c r="AY53" s="219"/>
      <c r="AZ53" s="217">
        <f>'Team Players'!$Z$6</f>
        <v>14</v>
      </c>
      <c r="BA53" s="218"/>
      <c r="BB53" s="219"/>
      <c r="BC53" s="217">
        <f>'Team Players'!$AA$6</f>
        <v>2</v>
      </c>
      <c r="BD53" s="218"/>
      <c r="BE53" s="219"/>
      <c r="BF53" s="111"/>
      <c r="BG53" s="112"/>
      <c r="BH53" s="113"/>
      <c r="BI53" s="225"/>
    </row>
    <row r="54" spans="1:61" ht="15">
      <c r="A54" s="58" t="str">
        <f>'Team Players'!$I$7</f>
        <v>Red Tees       69.3/127</v>
      </c>
      <c r="B54" s="59"/>
      <c r="C54" s="220">
        <f>'Team Players'!$J$7</f>
        <v>431</v>
      </c>
      <c r="D54" s="220"/>
      <c r="E54" s="220"/>
      <c r="F54" s="221">
        <f>'Team Players'!$K$7</f>
        <v>104</v>
      </c>
      <c r="G54" s="222"/>
      <c r="H54" s="223"/>
      <c r="I54" s="221">
        <f>'Team Players'!$L$7</f>
        <v>309</v>
      </c>
      <c r="J54" s="222"/>
      <c r="K54" s="223"/>
      <c r="L54" s="221">
        <f>'Team Players'!$M$7</f>
        <v>425</v>
      </c>
      <c r="M54" s="222"/>
      <c r="N54" s="223"/>
      <c r="O54" s="221">
        <f>'Team Players'!$N$7</f>
        <v>283</v>
      </c>
      <c r="P54" s="222"/>
      <c r="Q54" s="223"/>
      <c r="R54" s="221">
        <f>'Team Players'!$O$7</f>
        <v>308</v>
      </c>
      <c r="S54" s="222"/>
      <c r="T54" s="223"/>
      <c r="U54" s="221">
        <f>'Team Players'!$P$7</f>
        <v>316</v>
      </c>
      <c r="V54" s="222"/>
      <c r="W54" s="223"/>
      <c r="X54" s="221">
        <f>'Team Players'!$Q$7</f>
        <v>151</v>
      </c>
      <c r="Y54" s="222"/>
      <c r="Z54" s="223"/>
      <c r="AA54" s="221">
        <f>'Team Players'!$R$7</f>
        <v>349</v>
      </c>
      <c r="AB54" s="222"/>
      <c r="AC54" s="223"/>
      <c r="AD54" s="86">
        <f>SUM(C54:AC54)</f>
        <v>2676</v>
      </c>
      <c r="AE54" s="221">
        <f>'Team Players'!$S$7</f>
        <v>276</v>
      </c>
      <c r="AF54" s="222"/>
      <c r="AG54" s="223"/>
      <c r="AH54" s="221">
        <f>'Team Players'!$T$7</f>
        <v>91</v>
      </c>
      <c r="AI54" s="222"/>
      <c r="AJ54" s="223"/>
      <c r="AK54" s="221">
        <f>'Team Players'!$U$7</f>
        <v>291</v>
      </c>
      <c r="AL54" s="222"/>
      <c r="AM54" s="223"/>
      <c r="AN54" s="221">
        <f>'Team Players'!$V$7</f>
        <v>119</v>
      </c>
      <c r="AO54" s="222"/>
      <c r="AP54" s="223"/>
      <c r="AQ54" s="221">
        <f>'Team Players'!$W$7</f>
        <v>309</v>
      </c>
      <c r="AR54" s="222"/>
      <c r="AS54" s="223"/>
      <c r="AT54" s="221">
        <f>'Team Players'!$X$7</f>
        <v>362</v>
      </c>
      <c r="AU54" s="222"/>
      <c r="AV54" s="223"/>
      <c r="AW54" s="221">
        <f>'Team Players'!$Y$7</f>
        <v>430</v>
      </c>
      <c r="AX54" s="222"/>
      <c r="AY54" s="223"/>
      <c r="AZ54" s="221">
        <f>'Team Players'!$Z$7</f>
        <v>147</v>
      </c>
      <c r="BA54" s="222"/>
      <c r="BB54" s="223"/>
      <c r="BC54" s="221">
        <f>'Team Players'!$AA$7</f>
        <v>429</v>
      </c>
      <c r="BD54" s="222"/>
      <c r="BE54" s="223"/>
      <c r="BF54" s="86">
        <f>SUM(AE54:BE54)</f>
        <v>2454</v>
      </c>
      <c r="BG54" s="114">
        <f>AD54+BF54</f>
        <v>5130</v>
      </c>
      <c r="BH54" s="113"/>
      <c r="BI54" s="226"/>
    </row>
    <row r="55" spans="1:61" ht="21.95" customHeight="1">
      <c r="A55" s="60"/>
      <c r="B55" s="60"/>
      <c r="C55" s="224"/>
      <c r="D55" s="224"/>
      <c r="E55" s="224"/>
      <c r="F55" s="224"/>
      <c r="G55" s="224">
        <f>G38</f>
        <v>0</v>
      </c>
      <c r="H55" s="224"/>
      <c r="I55" s="224"/>
      <c r="Z55" s="87" t="s">
        <v>52</v>
      </c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28"/>
      <c r="AL55" s="28"/>
      <c r="AM55" s="28"/>
      <c r="AN55" s="28"/>
      <c r="AO55" s="28"/>
      <c r="AP55" s="28"/>
      <c r="AQ55" s="28"/>
      <c r="AR55" s="28"/>
      <c r="AS55" s="28"/>
      <c r="AY55" s="87" t="s">
        <v>53</v>
      </c>
      <c r="AZ55" s="28"/>
      <c r="BA55" s="28"/>
      <c r="BB55" s="28"/>
      <c r="BC55" s="28"/>
      <c r="BD55" s="28"/>
      <c r="BE55" s="28"/>
      <c r="BF55" s="28"/>
      <c r="BG55" s="28"/>
      <c r="BH55" s="28"/>
      <c r="BI55" s="28"/>
    </row>
    <row r="56" spans="1:61" ht="24.75" customHeight="1">
      <c r="A56" s="198" t="s">
        <v>54</v>
      </c>
      <c r="B56" s="6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199" t="s">
        <v>55</v>
      </c>
    </row>
    <row r="57" spans="1:61" ht="18">
      <c r="A57" s="11" t="str">
        <f>'Team Players'!$F$3</f>
        <v>Visitor vs Home</v>
      </c>
      <c r="B57" s="11"/>
      <c r="C57" s="11"/>
      <c r="D57" s="11"/>
      <c r="E57" s="11"/>
      <c r="F57" s="11"/>
      <c r="G57" s="11"/>
      <c r="H57" s="11"/>
      <c r="I57" s="11"/>
      <c r="J57" s="75"/>
      <c r="K57" s="75"/>
      <c r="BF57" s="204">
        <f>'Team Players'!C1</f>
        <v>42937</v>
      </c>
      <c r="BG57" s="204"/>
      <c r="BH57" s="204"/>
      <c r="BI57" s="204"/>
    </row>
    <row r="58" spans="1:61" ht="5.25" customHeight="1"/>
    <row r="59" spans="1:61" ht="24.95" customHeight="1">
      <c r="A59" s="62" t="str">
        <f>$A$40</f>
        <v>Match 2</v>
      </c>
      <c r="B59" s="13" t="s">
        <v>43</v>
      </c>
      <c r="C59" s="207">
        <v>1</v>
      </c>
      <c r="D59" s="205"/>
      <c r="E59" s="206"/>
      <c r="F59" s="207">
        <v>2</v>
      </c>
      <c r="G59" s="205"/>
      <c r="H59" s="206"/>
      <c r="I59" s="207">
        <v>3</v>
      </c>
      <c r="J59" s="205"/>
      <c r="K59" s="206"/>
      <c r="L59" s="207">
        <v>4</v>
      </c>
      <c r="M59" s="205"/>
      <c r="N59" s="206"/>
      <c r="O59" s="207">
        <v>5</v>
      </c>
      <c r="P59" s="205"/>
      <c r="Q59" s="206"/>
      <c r="R59" s="207">
        <v>6</v>
      </c>
      <c r="S59" s="205"/>
      <c r="T59" s="206"/>
      <c r="U59" s="207">
        <v>7</v>
      </c>
      <c r="V59" s="205"/>
      <c r="W59" s="206"/>
      <c r="X59" s="207">
        <v>8</v>
      </c>
      <c r="Y59" s="205"/>
      <c r="Z59" s="206"/>
      <c r="AA59" s="207">
        <v>9</v>
      </c>
      <c r="AB59" s="205"/>
      <c r="AC59" s="206"/>
      <c r="AD59" s="77" t="s">
        <v>44</v>
      </c>
      <c r="AE59" s="207">
        <v>10</v>
      </c>
      <c r="AF59" s="205"/>
      <c r="AG59" s="206"/>
      <c r="AH59" s="207">
        <v>11</v>
      </c>
      <c r="AI59" s="205"/>
      <c r="AJ59" s="206"/>
      <c r="AK59" s="207">
        <v>12</v>
      </c>
      <c r="AL59" s="205"/>
      <c r="AM59" s="206"/>
      <c r="AN59" s="207">
        <v>13</v>
      </c>
      <c r="AO59" s="205"/>
      <c r="AP59" s="206"/>
      <c r="AQ59" s="207">
        <v>14</v>
      </c>
      <c r="AR59" s="205"/>
      <c r="AS59" s="206"/>
      <c r="AT59" s="207">
        <v>15</v>
      </c>
      <c r="AU59" s="205"/>
      <c r="AV59" s="206"/>
      <c r="AW59" s="207">
        <v>16</v>
      </c>
      <c r="AX59" s="205"/>
      <c r="AY59" s="206"/>
      <c r="AZ59" s="207">
        <v>17</v>
      </c>
      <c r="BA59" s="205"/>
      <c r="BB59" s="206"/>
      <c r="BC59" s="207">
        <v>18</v>
      </c>
      <c r="BD59" s="205"/>
      <c r="BE59" s="206"/>
      <c r="BF59" s="14" t="s">
        <v>45</v>
      </c>
      <c r="BG59" s="89" t="s">
        <v>46</v>
      </c>
      <c r="BH59" s="13" t="s">
        <v>47</v>
      </c>
      <c r="BI59" s="77" t="s">
        <v>48</v>
      </c>
    </row>
    <row r="60" spans="1:61" s="9" customFormat="1" ht="8.1" customHeight="1">
      <c r="A60" s="24"/>
      <c r="B60" s="25"/>
      <c r="C60" s="18"/>
      <c r="D60" s="17" t="str">
        <f>IF(BH61&gt;Formula!$B$11,"X","")</f>
        <v/>
      </c>
      <c r="E60" s="17" t="str">
        <f>IF(BH61&gt;Formula!$B$9,"X","")</f>
        <v/>
      </c>
      <c r="F60" s="18"/>
      <c r="G60" s="17" t="str">
        <f>IF(BH61&gt;Formula!$C$11,"X","")</f>
        <v/>
      </c>
      <c r="H60" s="17" t="str">
        <f>IF(BH61&gt;Formula!$C$9,"X","")</f>
        <v/>
      </c>
      <c r="I60" s="18"/>
      <c r="J60" s="17" t="str">
        <f>IF(BH61&gt;Formula!$D$11,"X","")</f>
        <v/>
      </c>
      <c r="K60" s="76" t="str">
        <f>IF(BH61&gt;Formula!$D$9,"X","")</f>
        <v/>
      </c>
      <c r="L60" s="18"/>
      <c r="M60" s="17" t="str">
        <f>IF(BH61&gt;Formula!$E$11,"X","")</f>
        <v/>
      </c>
      <c r="N60" s="76" t="str">
        <f>IF(BH61&gt;Formula!$E$9,"X","")</f>
        <v>X</v>
      </c>
      <c r="O60" s="18"/>
      <c r="P60" s="17" t="str">
        <f>IF(BH61&gt;Formula!$F$11,"X","")</f>
        <v/>
      </c>
      <c r="Q60" s="76" t="str">
        <f>IF(BH61&gt;Formula!$F$9,"X","")</f>
        <v/>
      </c>
      <c r="R60" s="18"/>
      <c r="S60" s="17" t="str">
        <f>IF(BH61&gt;Formula!$G$11,"X","")</f>
        <v/>
      </c>
      <c r="T60" s="76" t="str">
        <f>IF(BH61&gt;Formula!$G$9,"X","")</f>
        <v/>
      </c>
      <c r="U60" s="18"/>
      <c r="V60" s="17" t="str">
        <f>IF(BH61&gt;Formula!$H$11,"X","")</f>
        <v/>
      </c>
      <c r="W60" s="76" t="str">
        <f>IF(BH61&gt;Formula!$H$9,"X","")</f>
        <v/>
      </c>
      <c r="X60" s="18"/>
      <c r="Y60" s="17" t="str">
        <f>IF(BH61&gt;Formula!$I$11,"X","")</f>
        <v/>
      </c>
      <c r="Z60" s="76" t="str">
        <f>IF(BH61&gt;Formula!$I$9,"X","")</f>
        <v/>
      </c>
      <c r="AA60" s="18"/>
      <c r="AB60" s="17" t="str">
        <f>IF(BH61&gt;Formula!$J$11,"X","")</f>
        <v/>
      </c>
      <c r="AC60" s="76" t="str">
        <f>IF(BH61&gt;Formula!$J$9,"X","")</f>
        <v/>
      </c>
      <c r="AD60" s="78"/>
      <c r="AE60" s="18"/>
      <c r="AF60" s="17" t="str">
        <f>IF(BH61&gt;Formula!$K$11,"X","")</f>
        <v/>
      </c>
      <c r="AG60" s="76" t="str">
        <f>IF(BH61&gt;Formula!$K$9,"X","")</f>
        <v/>
      </c>
      <c r="AH60" s="18"/>
      <c r="AI60" s="17" t="str">
        <f>IF(BH61&gt;Formula!$L$11,"X","")</f>
        <v/>
      </c>
      <c r="AJ60" s="76" t="str">
        <f>IF(BH61&gt;Formula!$L$9,"X","")</f>
        <v/>
      </c>
      <c r="AK60" s="18"/>
      <c r="AL60" s="17" t="str">
        <f>IF(BH61&gt;Formula!$M$11,"X","")</f>
        <v/>
      </c>
      <c r="AM60" s="76" t="str">
        <f>IF(BH61&gt;Formula!$M$9,"X","")</f>
        <v/>
      </c>
      <c r="AN60" s="18"/>
      <c r="AO60" s="17" t="str">
        <f>IF(BH61&gt;Formula!$N$11,"X","")</f>
        <v/>
      </c>
      <c r="AP60" s="76" t="str">
        <f>IF(BH61&gt;Formula!$N$9,"X","")</f>
        <v/>
      </c>
      <c r="AQ60" s="18"/>
      <c r="AR60" s="17" t="str">
        <f>IF(BH61&gt;Formula!$O$11,"X","")</f>
        <v/>
      </c>
      <c r="AS60" s="76" t="str">
        <f>IF(BH61&gt;Formula!$O$9,"X","")</f>
        <v/>
      </c>
      <c r="AT60" s="18"/>
      <c r="AU60" s="17" t="str">
        <f>IF(BH61&gt;Formula!$P$11,"X","")</f>
        <v/>
      </c>
      <c r="AV60" s="76" t="str">
        <f>IF(BH61&gt;Formula!$P$9,"X","")</f>
        <v/>
      </c>
      <c r="AW60" s="18"/>
      <c r="AX60" s="17" t="str">
        <f>IF(BH61&gt;Formula!$Q$11,"X","")</f>
        <v/>
      </c>
      <c r="AY60" s="76" t="str">
        <f>IF(BH61&gt;Formula!$Q$9,"X","")</f>
        <v/>
      </c>
      <c r="AZ60" s="18"/>
      <c r="BA60" s="17" t="str">
        <f>IF(BH61&gt;Formula!$R$11,"X","")</f>
        <v/>
      </c>
      <c r="BB60" s="76" t="str">
        <f>IF(BH61&gt;Formula!$R$9,"X","")</f>
        <v/>
      </c>
      <c r="BC60" s="18"/>
      <c r="BD60" s="17" t="str">
        <f>IF(BH61&gt;Formula!$S$11,"X","")</f>
        <v/>
      </c>
      <c r="BE60" s="76" t="str">
        <f>IF(BH61&gt;Formula!$S$9,"X","")</f>
        <v/>
      </c>
      <c r="BF60" s="18"/>
      <c r="BG60" s="18"/>
      <c r="BH60" s="78"/>
      <c r="BI60" s="74"/>
    </row>
    <row r="61" spans="1:61" ht="18" customHeight="1">
      <c r="A61" s="63" t="str">
        <f>'Team Players'!$F$23</f>
        <v>Visitor Player C</v>
      </c>
      <c r="B61" s="64">
        <f>SUM('Team Players'!$G$23)</f>
        <v>22</v>
      </c>
      <c r="C61" s="23"/>
      <c r="D61" s="21"/>
      <c r="E61" s="22"/>
      <c r="F61" s="23"/>
      <c r="G61" s="21"/>
      <c r="H61" s="22"/>
      <c r="I61" s="23"/>
      <c r="J61" s="21"/>
      <c r="K61" s="22"/>
      <c r="L61" s="23"/>
      <c r="M61" s="21"/>
      <c r="N61" s="22"/>
      <c r="O61" s="23"/>
      <c r="P61" s="21"/>
      <c r="Q61" s="22"/>
      <c r="R61" s="23"/>
      <c r="S61" s="21"/>
      <c r="T61" s="22"/>
      <c r="U61" s="23"/>
      <c r="V61" s="21"/>
      <c r="W61" s="22"/>
      <c r="X61" s="23"/>
      <c r="Y61" s="21"/>
      <c r="Z61" s="22"/>
      <c r="AA61" s="23"/>
      <c r="AB61" s="21"/>
      <c r="AC61" s="22"/>
      <c r="AD61" s="79"/>
      <c r="AE61" s="23"/>
      <c r="AF61" s="21"/>
      <c r="AG61" s="22"/>
      <c r="AH61" s="23"/>
      <c r="AI61" s="21"/>
      <c r="AJ61" s="22"/>
      <c r="AK61" s="23"/>
      <c r="AL61" s="21"/>
      <c r="AM61" s="22"/>
      <c r="AN61" s="23"/>
      <c r="AO61" s="21"/>
      <c r="AP61" s="22"/>
      <c r="AQ61" s="23"/>
      <c r="AR61" s="21"/>
      <c r="AS61" s="22"/>
      <c r="AT61" s="23"/>
      <c r="AU61" s="21"/>
      <c r="AV61" s="22"/>
      <c r="AW61" s="23"/>
      <c r="AX61" s="21"/>
      <c r="AY61" s="22"/>
      <c r="AZ61" s="23"/>
      <c r="BA61" s="21"/>
      <c r="BB61" s="22"/>
      <c r="BC61" s="23"/>
      <c r="BD61" s="21"/>
      <c r="BE61" s="22"/>
      <c r="BF61" s="23"/>
      <c r="BG61" s="23"/>
      <c r="BH61" s="115">
        <f>'Team Players'!$G$8</f>
        <v>1</v>
      </c>
      <c r="BI61" s="91"/>
    </row>
    <row r="62" spans="1:61" s="9" customFormat="1" ht="8.1" customHeight="1">
      <c r="A62" s="65"/>
      <c r="B62" s="66"/>
      <c r="C62" s="18"/>
      <c r="D62" s="17" t="str">
        <f>IF(BH63&gt;Formula!$B$11,"X","")</f>
        <v/>
      </c>
      <c r="E62" s="17" t="str">
        <f>IF(BH63&gt;Formula!$B$9,"X","")</f>
        <v/>
      </c>
      <c r="F62" s="18"/>
      <c r="G62" s="17" t="str">
        <f>IF(BH63&gt;Formula!$C$11,"X","")</f>
        <v/>
      </c>
      <c r="H62" s="17" t="str">
        <f>IF(BH63&gt;Formula!$C$9,"X","")</f>
        <v/>
      </c>
      <c r="I62" s="18"/>
      <c r="J62" s="17" t="str">
        <f>IF(BH63&gt;Formula!$D$11,"X","")</f>
        <v/>
      </c>
      <c r="K62" s="76" t="str">
        <f>IF(BH63&gt;Formula!$D$9,"X","")</f>
        <v/>
      </c>
      <c r="L62" s="18"/>
      <c r="M62" s="17" t="str">
        <f>IF(BH63&gt;Formula!$E$11,"X","")</f>
        <v/>
      </c>
      <c r="N62" s="76" t="str">
        <f>IF(BH63&gt;Formula!$E$9,"X","")</f>
        <v/>
      </c>
      <c r="O62" s="18"/>
      <c r="P62" s="17" t="str">
        <f>IF(BH63&gt;Formula!$F$11,"X","")</f>
        <v/>
      </c>
      <c r="Q62" s="76" t="str">
        <f>IF(BH63&gt;Formula!$F$9,"X","")</f>
        <v/>
      </c>
      <c r="R62" s="18"/>
      <c r="S62" s="17" t="str">
        <f>IF(BH63&gt;Formula!$G$11,"X","")</f>
        <v/>
      </c>
      <c r="T62" s="76" t="str">
        <f>IF(BH63&gt;Formula!$G$9,"X","")</f>
        <v/>
      </c>
      <c r="U62" s="18"/>
      <c r="V62" s="17" t="str">
        <f>IF(BH63&gt;Formula!$H$11,"X","")</f>
        <v/>
      </c>
      <c r="W62" s="76" t="str">
        <f>IF(BH63&gt;Formula!$H$9,"X","")</f>
        <v/>
      </c>
      <c r="X62" s="18"/>
      <c r="Y62" s="17" t="str">
        <f>IF(BH63&gt;Formula!$I$11,"X","")</f>
        <v/>
      </c>
      <c r="Z62" s="76" t="str">
        <f>IF(BH63&gt;Formula!$I$9,"X","")</f>
        <v/>
      </c>
      <c r="AA62" s="18"/>
      <c r="AB62" s="17" t="str">
        <f>IF(BH63&gt;Formula!$J$11,"X","")</f>
        <v/>
      </c>
      <c r="AC62" s="76" t="str">
        <f>IF(BH63&gt;Formula!$J$9,"X","")</f>
        <v/>
      </c>
      <c r="AD62" s="78"/>
      <c r="AE62" s="18"/>
      <c r="AF62" s="17" t="str">
        <f>IF(BH63&gt;Formula!$K$11,"X","")</f>
        <v/>
      </c>
      <c r="AG62" s="76" t="str">
        <f>IF(BH63&gt;Formula!$K$9,"X","")</f>
        <v/>
      </c>
      <c r="AH62" s="18"/>
      <c r="AI62" s="17" t="str">
        <f>IF(BH63&gt;Formula!$L$11,"X","")</f>
        <v/>
      </c>
      <c r="AJ62" s="76" t="str">
        <f>IF(BH63&gt;Formula!$L$9,"X","")</f>
        <v/>
      </c>
      <c r="AK62" s="18"/>
      <c r="AL62" s="17" t="str">
        <f>IF(BH63&gt;Formula!$M$11,"X","")</f>
        <v/>
      </c>
      <c r="AM62" s="76" t="str">
        <f>IF(BH63&gt;Formula!$M$9,"X","")</f>
        <v/>
      </c>
      <c r="AN62" s="18"/>
      <c r="AO62" s="17" t="str">
        <f>IF(BH63&gt;Formula!$N$11,"X","")</f>
        <v/>
      </c>
      <c r="AP62" s="76" t="str">
        <f>IF(BH63&gt;Formula!$N$9,"X","")</f>
        <v/>
      </c>
      <c r="AQ62" s="18"/>
      <c r="AR62" s="17" t="str">
        <f>IF(BH63&gt;Formula!$O$11,"X","")</f>
        <v/>
      </c>
      <c r="AS62" s="76" t="str">
        <f>IF(BH63&gt;Formula!$O$9,"X","")</f>
        <v/>
      </c>
      <c r="AT62" s="18"/>
      <c r="AU62" s="17" t="str">
        <f>IF(BH63&gt;Formula!$P$11,"X","")</f>
        <v/>
      </c>
      <c r="AV62" s="76" t="str">
        <f>IF(BH63&gt;Formula!$P$9,"X","")</f>
        <v/>
      </c>
      <c r="AW62" s="18"/>
      <c r="AX62" s="17" t="str">
        <f>IF(BH63&gt;Formula!$Q$11,"X","")</f>
        <v/>
      </c>
      <c r="AY62" s="76" t="str">
        <f>IF(BH63&gt;Formula!$Q$9,"X","")</f>
        <v/>
      </c>
      <c r="AZ62" s="18"/>
      <c r="BA62" s="17" t="str">
        <f>IF(BH63&gt;Formula!$R$11,"X","")</f>
        <v/>
      </c>
      <c r="BB62" s="76" t="str">
        <f>IF(BH63&gt;Formula!$R$9,"X","")</f>
        <v/>
      </c>
      <c r="BC62" s="18"/>
      <c r="BD62" s="17" t="str">
        <f>IF(BH63&gt;Formula!$S$11,"X","")</f>
        <v/>
      </c>
      <c r="BE62" s="76" t="str">
        <f>IF(BH63&gt;Formula!$S$9,"X","")</f>
        <v/>
      </c>
      <c r="BF62" s="18"/>
      <c r="BG62" s="18"/>
      <c r="BH62" s="78"/>
      <c r="BI62" s="92"/>
    </row>
    <row r="63" spans="1:61" ht="18" customHeight="1">
      <c r="A63" s="19" t="str">
        <f>'Team Players'!$C$23</f>
        <v>Home Player C</v>
      </c>
      <c r="B63" s="67">
        <f>SUM('Team Players'!$D$23)</f>
        <v>21</v>
      </c>
      <c r="C63" s="30"/>
      <c r="D63" s="28"/>
      <c r="E63" s="29"/>
      <c r="F63" s="30"/>
      <c r="G63" s="28"/>
      <c r="H63" s="29"/>
      <c r="I63" s="30"/>
      <c r="J63" s="28"/>
      <c r="K63" s="29"/>
      <c r="L63" s="30"/>
      <c r="M63" s="28"/>
      <c r="N63" s="29"/>
      <c r="O63" s="30"/>
      <c r="P63" s="28"/>
      <c r="Q63" s="29"/>
      <c r="R63" s="30"/>
      <c r="S63" s="28"/>
      <c r="T63" s="29"/>
      <c r="U63" s="30"/>
      <c r="V63" s="28"/>
      <c r="W63" s="29"/>
      <c r="X63" s="30"/>
      <c r="Y63" s="28"/>
      <c r="Z63" s="29"/>
      <c r="AA63" s="30"/>
      <c r="AB63" s="28"/>
      <c r="AC63" s="29"/>
      <c r="AD63" s="80"/>
      <c r="AE63" s="30"/>
      <c r="AF63" s="28"/>
      <c r="AG63" s="29"/>
      <c r="AH63" s="30"/>
      <c r="AI63" s="28"/>
      <c r="AJ63" s="29"/>
      <c r="AK63" s="30"/>
      <c r="AL63" s="28"/>
      <c r="AM63" s="29"/>
      <c r="AN63" s="30"/>
      <c r="AO63" s="28"/>
      <c r="AP63" s="29"/>
      <c r="AQ63" s="30"/>
      <c r="AR63" s="28"/>
      <c r="AS63" s="29"/>
      <c r="AT63" s="30"/>
      <c r="AU63" s="28"/>
      <c r="AV63" s="29"/>
      <c r="AW63" s="30"/>
      <c r="AX63" s="28"/>
      <c r="AY63" s="29"/>
      <c r="AZ63" s="30"/>
      <c r="BA63" s="28"/>
      <c r="BB63" s="29"/>
      <c r="BC63" s="30"/>
      <c r="BD63" s="28"/>
      <c r="BE63" s="29"/>
      <c r="BF63" s="30"/>
      <c r="BG63" s="30"/>
      <c r="BH63" s="93">
        <f>'Team Players'!$D$8</f>
        <v>0</v>
      </c>
      <c r="BI63" s="94"/>
    </row>
    <row r="64" spans="1:61" ht="24.95" customHeight="1">
      <c r="A64" s="31" t="s">
        <v>56</v>
      </c>
      <c r="B64" s="32"/>
      <c r="C64" s="33"/>
      <c r="D64" s="34"/>
      <c r="E64" s="35"/>
      <c r="F64" s="33"/>
      <c r="G64" s="34"/>
      <c r="H64" s="35"/>
      <c r="I64" s="33"/>
      <c r="J64" s="34"/>
      <c r="K64" s="35"/>
      <c r="L64" s="33"/>
      <c r="M64" s="34"/>
      <c r="N64" s="35"/>
      <c r="O64" s="33"/>
      <c r="P64" s="34"/>
      <c r="Q64" s="35"/>
      <c r="R64" s="33"/>
      <c r="S64" s="34"/>
      <c r="T64" s="35"/>
      <c r="U64" s="33"/>
      <c r="V64" s="34"/>
      <c r="W64" s="35"/>
      <c r="X64" s="33"/>
      <c r="Y64" s="34"/>
      <c r="Z64" s="35"/>
      <c r="AA64" s="33"/>
      <c r="AB64" s="34"/>
      <c r="AC64" s="35"/>
      <c r="AD64" s="81"/>
      <c r="AE64" s="33"/>
      <c r="AF64" s="34"/>
      <c r="AG64" s="35"/>
      <c r="AH64" s="33"/>
      <c r="AI64" s="34"/>
      <c r="AJ64" s="35"/>
      <c r="AK64" s="33"/>
      <c r="AL64" s="34"/>
      <c r="AM64" s="35"/>
      <c r="AN64" s="33"/>
      <c r="AO64" s="34"/>
      <c r="AP64" s="35"/>
      <c r="AQ64" s="33"/>
      <c r="AR64" s="34"/>
      <c r="AS64" s="35"/>
      <c r="AT64" s="33"/>
      <c r="AU64" s="34"/>
      <c r="AV64" s="35"/>
      <c r="AW64" s="33"/>
      <c r="AX64" s="34"/>
      <c r="AY64" s="35"/>
      <c r="AZ64" s="33"/>
      <c r="BA64" s="34"/>
      <c r="BB64" s="35"/>
      <c r="BC64" s="33"/>
      <c r="BD64" s="34"/>
      <c r="BE64" s="35"/>
      <c r="BF64" s="81"/>
      <c r="BG64" s="81"/>
      <c r="BH64" s="8"/>
      <c r="BI64" s="3"/>
    </row>
    <row r="65" spans="1:61" ht="24.95" customHeight="1">
      <c r="A65" s="36" t="s">
        <v>50</v>
      </c>
      <c r="B65" s="37"/>
      <c r="C65" s="38"/>
      <c r="D65" s="39"/>
      <c r="E65" s="40"/>
      <c r="F65" s="38"/>
      <c r="G65" s="39"/>
      <c r="H65" s="40"/>
      <c r="I65" s="38"/>
      <c r="J65" s="39"/>
      <c r="K65" s="40"/>
      <c r="L65" s="38"/>
      <c r="M65" s="39"/>
      <c r="N65" s="40"/>
      <c r="O65" s="38"/>
      <c r="P65" s="39"/>
      <c r="Q65" s="40"/>
      <c r="R65" s="38"/>
      <c r="S65" s="39"/>
      <c r="T65" s="40"/>
      <c r="U65" s="38"/>
      <c r="V65" s="39"/>
      <c r="W65" s="40"/>
      <c r="X65" s="38"/>
      <c r="Y65" s="39"/>
      <c r="Z65" s="40"/>
      <c r="AA65" s="38"/>
      <c r="AB65" s="39"/>
      <c r="AC65" s="40"/>
      <c r="AD65" s="82"/>
      <c r="AE65" s="38"/>
      <c r="AF65" s="39"/>
      <c r="AG65" s="40"/>
      <c r="AH65" s="38"/>
      <c r="AI65" s="39"/>
      <c r="AJ65" s="40"/>
      <c r="AK65" s="38"/>
      <c r="AL65" s="39"/>
      <c r="AM65" s="40"/>
      <c r="AN65" s="38"/>
      <c r="AO65" s="39"/>
      <c r="AP65" s="40"/>
      <c r="AQ65" s="38"/>
      <c r="AR65" s="39"/>
      <c r="AS65" s="40"/>
      <c r="AT65" s="38"/>
      <c r="AU65" s="39"/>
      <c r="AV65" s="40"/>
      <c r="AW65" s="38"/>
      <c r="AX65" s="39"/>
      <c r="AY65" s="40"/>
      <c r="AZ65" s="38"/>
      <c r="BA65" s="39"/>
      <c r="BB65" s="40"/>
      <c r="BC65" s="38"/>
      <c r="BD65" s="39"/>
      <c r="BE65" s="40"/>
      <c r="BF65" s="82"/>
      <c r="BG65" s="95"/>
      <c r="BH65" s="8"/>
      <c r="BI65" s="96"/>
    </row>
    <row r="66" spans="1:61" ht="24.95" customHeight="1">
      <c r="A66" s="41" t="s">
        <v>57</v>
      </c>
      <c r="B66" s="42"/>
      <c r="C66" s="43"/>
      <c r="D66" s="44"/>
      <c r="E66" s="45"/>
      <c r="F66" s="43"/>
      <c r="G66" s="44"/>
      <c r="H66" s="45"/>
      <c r="I66" s="43"/>
      <c r="J66" s="44"/>
      <c r="K66" s="45"/>
      <c r="L66" s="43"/>
      <c r="M66" s="44"/>
      <c r="N66" s="45"/>
      <c r="O66" s="43"/>
      <c r="P66" s="44"/>
      <c r="Q66" s="45"/>
      <c r="R66" s="43"/>
      <c r="S66" s="44"/>
      <c r="T66" s="45"/>
      <c r="U66" s="43"/>
      <c r="V66" s="44"/>
      <c r="W66" s="45"/>
      <c r="X66" s="43"/>
      <c r="Y66" s="44"/>
      <c r="Z66" s="45"/>
      <c r="AA66" s="43"/>
      <c r="AB66" s="44"/>
      <c r="AC66" s="45"/>
      <c r="AD66" s="83"/>
      <c r="AE66" s="43"/>
      <c r="AF66" s="44"/>
      <c r="AG66" s="45"/>
      <c r="AH66" s="43"/>
      <c r="AI66" s="44"/>
      <c r="AJ66" s="45"/>
      <c r="AK66" s="43"/>
      <c r="AL66" s="44"/>
      <c r="AM66" s="45"/>
      <c r="AN66" s="43"/>
      <c r="AO66" s="44"/>
      <c r="AP66" s="45"/>
      <c r="AQ66" s="43"/>
      <c r="AR66" s="44"/>
      <c r="AS66" s="45"/>
      <c r="AT66" s="43"/>
      <c r="AU66" s="44"/>
      <c r="AV66" s="45"/>
      <c r="AW66" s="43"/>
      <c r="AX66" s="44"/>
      <c r="AY66" s="45"/>
      <c r="AZ66" s="43"/>
      <c r="BA66" s="44"/>
      <c r="BB66" s="45"/>
      <c r="BC66" s="43"/>
      <c r="BD66" s="44"/>
      <c r="BE66" s="45"/>
      <c r="BF66" s="83"/>
      <c r="BG66" s="97"/>
      <c r="BH66" s="98"/>
    </row>
    <row r="67" spans="1:61" s="9" customFormat="1" ht="8.1" customHeight="1">
      <c r="A67" s="46"/>
      <c r="B67" s="47"/>
      <c r="C67" s="18"/>
      <c r="D67" s="17" t="str">
        <f>IF(BH68&gt;Formula!$B$11,"X","")</f>
        <v/>
      </c>
      <c r="E67" s="17" t="str">
        <f>IF(BH68&gt;Formula!$B$9,"X","")</f>
        <v/>
      </c>
      <c r="F67" s="18"/>
      <c r="G67" s="17" t="str">
        <f>IF(BH68&gt;Formula!$C$11,"X","")</f>
        <v/>
      </c>
      <c r="H67" s="17" t="str">
        <f>IF(BH68&gt;Formula!$C$9,"X","")</f>
        <v/>
      </c>
      <c r="I67" s="18"/>
      <c r="J67" s="17" t="str">
        <f>IF(BH68&gt;Formula!$D$11,"X","")</f>
        <v/>
      </c>
      <c r="K67" s="76" t="str">
        <f>IF(BH68&gt;Formula!$D$9,"X","")</f>
        <v/>
      </c>
      <c r="L67" s="18"/>
      <c r="M67" s="17" t="str">
        <f>IF(BH68&gt;Formula!$E$11,"X","")</f>
        <v/>
      </c>
      <c r="N67" s="76" t="str">
        <f>IF(BH68&gt;Formula!$E$9,"X","")</f>
        <v>X</v>
      </c>
      <c r="O67" s="18"/>
      <c r="P67" s="17" t="str">
        <f>IF(BH68&gt;Formula!$F$11,"X","")</f>
        <v/>
      </c>
      <c r="Q67" s="76" t="str">
        <f>IF(BH68&gt;Formula!$F$9,"X","")</f>
        <v/>
      </c>
      <c r="R67" s="18"/>
      <c r="S67" s="17" t="str">
        <f>IF(BH68&gt;Formula!$G$11,"X","")</f>
        <v/>
      </c>
      <c r="T67" s="76" t="str">
        <f>IF(BH68&gt;Formula!$G$9,"X","")</f>
        <v>X</v>
      </c>
      <c r="U67" s="18"/>
      <c r="V67" s="17" t="str">
        <f>IF(BH68&gt;Formula!$H$11,"X","")</f>
        <v/>
      </c>
      <c r="W67" s="76" t="str">
        <f>IF(BH68&gt;Formula!$H$9,"X","")</f>
        <v/>
      </c>
      <c r="X67" s="18"/>
      <c r="Y67" s="17" t="str">
        <f>IF(BH68&gt;Formula!$I$11,"X","")</f>
        <v/>
      </c>
      <c r="Z67" s="76" t="str">
        <f>IF(BH68&gt;Formula!$I$9,"X","")</f>
        <v/>
      </c>
      <c r="AA67" s="18"/>
      <c r="AB67" s="17" t="str">
        <f>IF(BH68&gt;Formula!$J$11,"X","")</f>
        <v/>
      </c>
      <c r="AC67" s="76" t="str">
        <f>IF(BH68&gt;Formula!$J$9,"X","")</f>
        <v/>
      </c>
      <c r="AD67" s="78"/>
      <c r="AE67" s="18"/>
      <c r="AF67" s="17" t="str">
        <f>IF(BH68&gt;Formula!$K$11,"X","")</f>
        <v/>
      </c>
      <c r="AG67" s="76" t="str">
        <f>IF(BH68&gt;Formula!$K$9,"X","")</f>
        <v/>
      </c>
      <c r="AH67" s="18"/>
      <c r="AI67" s="17" t="str">
        <f>IF(BH68&gt;Formula!$L$11,"X","")</f>
        <v/>
      </c>
      <c r="AJ67" s="76" t="str">
        <f>IF(BH68&gt;Formula!$L$9,"X","")</f>
        <v/>
      </c>
      <c r="AK67" s="18"/>
      <c r="AL67" s="17" t="str">
        <f>IF(BH68&gt;Formula!$M$11,"X","")</f>
        <v/>
      </c>
      <c r="AM67" s="76" t="str">
        <f>IF(BH68&gt;Formula!$M$9,"X","")</f>
        <v/>
      </c>
      <c r="AN67" s="18"/>
      <c r="AO67" s="17" t="str">
        <f>IF(BH68&gt;Formula!$N$11,"X","")</f>
        <v/>
      </c>
      <c r="AP67" s="76" t="str">
        <f>IF(BH68&gt;Formula!$N$9,"X","")</f>
        <v/>
      </c>
      <c r="AQ67" s="18"/>
      <c r="AR67" s="17" t="str">
        <f>IF(BH68&gt;Formula!$O$11,"X","")</f>
        <v/>
      </c>
      <c r="AS67" s="76" t="str">
        <f>IF(BH68&gt;Formula!$O$9,"X","")</f>
        <v>X</v>
      </c>
      <c r="AT67" s="18"/>
      <c r="AU67" s="17" t="str">
        <f>IF(BH68&gt;Formula!$P$11,"X","")</f>
        <v/>
      </c>
      <c r="AV67" s="76" t="str">
        <f>IF(BH68&gt;Formula!$P$9,"X","")</f>
        <v/>
      </c>
      <c r="AW67" s="18"/>
      <c r="AX67" s="17" t="str">
        <f>IF(BH68&gt;Formula!$Q$11,"X","")</f>
        <v/>
      </c>
      <c r="AY67" s="76" t="str">
        <f>IF(BH68&gt;Formula!$Q$9,"X","")</f>
        <v/>
      </c>
      <c r="AZ67" s="18"/>
      <c r="BA67" s="17" t="str">
        <f>IF(BH68&gt;Formula!$R$11,"X","")</f>
        <v/>
      </c>
      <c r="BB67" s="76" t="str">
        <f>IF(BH68&gt;Formula!$R$9,"X","")</f>
        <v/>
      </c>
      <c r="BC67" s="18"/>
      <c r="BD67" s="17" t="str">
        <f>IF(BH68&gt;Formula!$S$11,"X","")</f>
        <v/>
      </c>
      <c r="BE67" s="76" t="str">
        <f>IF(BH68&gt;Formula!$S$9,"X","")</f>
        <v>X</v>
      </c>
      <c r="BF67" s="99"/>
      <c r="BG67" s="99"/>
      <c r="BH67" s="116"/>
      <c r="BI67" s="103"/>
    </row>
    <row r="68" spans="1:61" ht="18" customHeight="1">
      <c r="A68" s="68" t="str">
        <f>'Team Players'!$F$24</f>
        <v>Visitor Player D</v>
      </c>
      <c r="B68" s="69">
        <f>SUM('Team Players'!$G$24)</f>
        <v>25</v>
      </c>
      <c r="C68" s="23"/>
      <c r="D68" s="21"/>
      <c r="E68" s="22"/>
      <c r="F68" s="23"/>
      <c r="G68" s="21"/>
      <c r="H68" s="22"/>
      <c r="I68" s="23"/>
      <c r="J68" s="21"/>
      <c r="K68" s="22"/>
      <c r="L68" s="23"/>
      <c r="M68" s="21"/>
      <c r="N68" s="22"/>
      <c r="O68" s="23"/>
      <c r="P68" s="21"/>
      <c r="Q68" s="22"/>
      <c r="R68" s="23"/>
      <c r="S68" s="21"/>
      <c r="T68" s="22"/>
      <c r="U68" s="23"/>
      <c r="V68" s="21"/>
      <c r="W68" s="22"/>
      <c r="X68" s="23"/>
      <c r="Y68" s="21"/>
      <c r="Z68" s="22"/>
      <c r="AA68" s="23"/>
      <c r="AB68" s="21"/>
      <c r="AC68" s="22"/>
      <c r="AD68" s="79"/>
      <c r="AE68" s="23"/>
      <c r="AF68" s="21"/>
      <c r="AG68" s="22"/>
      <c r="AH68" s="23"/>
      <c r="AI68" s="21"/>
      <c r="AJ68" s="22"/>
      <c r="AK68" s="23"/>
      <c r="AL68" s="21"/>
      <c r="AM68" s="22"/>
      <c r="AN68" s="23"/>
      <c r="AO68" s="21"/>
      <c r="AP68" s="22"/>
      <c r="AQ68" s="23"/>
      <c r="AR68" s="21"/>
      <c r="AS68" s="22"/>
      <c r="AT68" s="23"/>
      <c r="AU68" s="21"/>
      <c r="AV68" s="22"/>
      <c r="AW68" s="23"/>
      <c r="AX68" s="21"/>
      <c r="AY68" s="22"/>
      <c r="AZ68" s="23"/>
      <c r="BA68" s="21"/>
      <c r="BB68" s="22"/>
      <c r="BC68" s="23"/>
      <c r="BD68" s="21"/>
      <c r="BE68" s="22"/>
      <c r="BF68" s="23"/>
      <c r="BG68" s="23"/>
      <c r="BH68" s="101">
        <f>'Team Players'!$G$9</f>
        <v>4</v>
      </c>
      <c r="BI68" s="106"/>
    </row>
    <row r="69" spans="1:61" s="9" customFormat="1" ht="8.1" customHeight="1">
      <c r="A69" s="50"/>
      <c r="B69" s="51"/>
      <c r="C69" s="18"/>
      <c r="D69" s="17" t="str">
        <f>IF(BH70&gt;Formula!$B$11,"X","")</f>
        <v/>
      </c>
      <c r="E69" s="17" t="str">
        <f>IF(BH70&gt;Formula!$B$9,"X","")</f>
        <v/>
      </c>
      <c r="F69" s="18"/>
      <c r="G69" s="17" t="str">
        <f>IF(BH70&gt;Formula!$C$11,"X","")</f>
        <v/>
      </c>
      <c r="H69" s="17" t="str">
        <f>IF(BH70&gt;Formula!$C$9,"X","")</f>
        <v/>
      </c>
      <c r="I69" s="18"/>
      <c r="J69" s="17" t="str">
        <f>IF(BH70&gt;Formula!$D$11,"X","")</f>
        <v/>
      </c>
      <c r="K69" s="76" t="str">
        <f>IF(BH70&gt;Formula!$D$9,"X","")</f>
        <v/>
      </c>
      <c r="L69" s="18"/>
      <c r="M69" s="17" t="str">
        <f>IF(BH70&gt;Formula!$E$11,"X","")</f>
        <v/>
      </c>
      <c r="N69" s="76" t="str">
        <f>IF(BH70&gt;Formula!$E$9,"X","")</f>
        <v>X</v>
      </c>
      <c r="O69" s="18"/>
      <c r="P69" s="17" t="str">
        <f>IF(BH70&gt;Formula!$F$11,"X","")</f>
        <v/>
      </c>
      <c r="Q69" s="76" t="str">
        <f>IF(BH70&gt;Formula!$F$9,"X","")</f>
        <v/>
      </c>
      <c r="R69" s="18"/>
      <c r="S69" s="17" t="str">
        <f>IF(BH70&gt;Formula!$G$11,"X","")</f>
        <v/>
      </c>
      <c r="T69" s="76" t="str">
        <f>IF(BH70&gt;Formula!$G$9,"X","")</f>
        <v/>
      </c>
      <c r="U69" s="18"/>
      <c r="V69" s="17" t="str">
        <f>IF(BH70&gt;Formula!$H$11,"X","")</f>
        <v/>
      </c>
      <c r="W69" s="76" t="str">
        <f>IF(BH70&gt;Formula!$H$9,"X","")</f>
        <v/>
      </c>
      <c r="X69" s="18"/>
      <c r="Y69" s="17" t="str">
        <f>IF(BH70&gt;Formula!$I$11,"X","")</f>
        <v/>
      </c>
      <c r="Z69" s="76" t="str">
        <f>IF(BH70&gt;Formula!$I$9,"X","")</f>
        <v/>
      </c>
      <c r="AA69" s="18"/>
      <c r="AB69" s="17" t="str">
        <f>IF(BH70&gt;Formula!$J$11,"X","")</f>
        <v/>
      </c>
      <c r="AC69" s="76" t="str">
        <f>IF(BH70&gt;Formula!$J$9,"X","")</f>
        <v/>
      </c>
      <c r="AD69" s="78"/>
      <c r="AE69" s="18"/>
      <c r="AF69" s="17" t="str">
        <f>IF(BH70&gt;Formula!$K$11,"X","")</f>
        <v/>
      </c>
      <c r="AG69" s="76" t="str">
        <f>IF(BH70&gt;Formula!$K$9,"X","")</f>
        <v/>
      </c>
      <c r="AH69" s="18"/>
      <c r="AI69" s="17" t="str">
        <f>IF(BH70&gt;Formula!$L$11,"X","")</f>
        <v/>
      </c>
      <c r="AJ69" s="76" t="str">
        <f>IF(BH70&gt;Formula!$L$9,"X","")</f>
        <v/>
      </c>
      <c r="AK69" s="18"/>
      <c r="AL69" s="17" t="str">
        <f>IF(BH70&gt;Formula!$M$11,"X","")</f>
        <v/>
      </c>
      <c r="AM69" s="76" t="str">
        <f>IF(BH70&gt;Formula!$M$9,"X","")</f>
        <v/>
      </c>
      <c r="AN69" s="18"/>
      <c r="AO69" s="17" t="str">
        <f>IF(BH70&gt;Formula!$N$11,"X","")</f>
        <v/>
      </c>
      <c r="AP69" s="76" t="str">
        <f>IF(BH70&gt;Formula!$N$9,"X","")</f>
        <v/>
      </c>
      <c r="AQ69" s="18"/>
      <c r="AR69" s="17" t="str">
        <f>IF(BH70&gt;Formula!$O$11,"X","")</f>
        <v/>
      </c>
      <c r="AS69" s="76" t="str">
        <f>IF(BH70&gt;Formula!$O$9,"X","")</f>
        <v/>
      </c>
      <c r="AT69" s="18"/>
      <c r="AU69" s="17" t="str">
        <f>IF(BH70&gt;Formula!$P$11,"X","")</f>
        <v/>
      </c>
      <c r="AV69" s="76" t="str">
        <f>IF(BH70&gt;Formula!$P$9,"X","")</f>
        <v/>
      </c>
      <c r="AW69" s="18"/>
      <c r="AX69" s="17" t="str">
        <f>IF(BH70&gt;Formula!$Q$11,"X","")</f>
        <v/>
      </c>
      <c r="AY69" s="76" t="str">
        <f>IF(BH70&gt;Formula!$Q$9,"X","")</f>
        <v/>
      </c>
      <c r="AZ69" s="18"/>
      <c r="BA69" s="17" t="str">
        <f>IF(BH70&gt;Formula!$R$11,"X","")</f>
        <v/>
      </c>
      <c r="BB69" s="76" t="str">
        <f>IF(BH70&gt;Formula!$R$9,"X","")</f>
        <v/>
      </c>
      <c r="BC69" s="18"/>
      <c r="BD69" s="17" t="str">
        <f>IF(BH70&gt;Formula!$S$11,"X","")</f>
        <v/>
      </c>
      <c r="BE69" s="76" t="str">
        <f>IF(BH70&gt;Formula!$S$9,"X","")</f>
        <v/>
      </c>
      <c r="BF69" s="18"/>
      <c r="BG69" s="18"/>
      <c r="BH69" s="78"/>
      <c r="BI69" s="103"/>
    </row>
    <row r="70" spans="1:61" ht="18" customHeight="1">
      <c r="A70" s="70" t="str">
        <f>'Team Players'!$C$24</f>
        <v>Home Player D</v>
      </c>
      <c r="B70" s="71">
        <f>SUM('Team Players'!$D$24)</f>
        <v>22</v>
      </c>
      <c r="C70" s="30"/>
      <c r="D70" s="28"/>
      <c r="E70" s="29"/>
      <c r="F70" s="30"/>
      <c r="G70" s="28"/>
      <c r="H70" s="29"/>
      <c r="I70" s="30"/>
      <c r="J70" s="28"/>
      <c r="K70" s="29"/>
      <c r="L70" s="30"/>
      <c r="M70" s="28"/>
      <c r="N70" s="29"/>
      <c r="O70" s="30"/>
      <c r="P70" s="28"/>
      <c r="Q70" s="29"/>
      <c r="R70" s="30"/>
      <c r="S70" s="28"/>
      <c r="T70" s="29"/>
      <c r="U70" s="30"/>
      <c r="V70" s="28"/>
      <c r="W70" s="29"/>
      <c r="X70" s="30"/>
      <c r="Y70" s="28"/>
      <c r="Z70" s="29"/>
      <c r="AA70" s="30"/>
      <c r="AB70" s="28"/>
      <c r="AC70" s="29"/>
      <c r="AD70" s="80"/>
      <c r="AE70" s="30"/>
      <c r="AF70" s="28"/>
      <c r="AG70" s="29"/>
      <c r="AH70" s="30"/>
      <c r="AI70" s="28"/>
      <c r="AJ70" s="29"/>
      <c r="AK70" s="30"/>
      <c r="AL70" s="28"/>
      <c r="AM70" s="29"/>
      <c r="AN70" s="30"/>
      <c r="AO70" s="28"/>
      <c r="AP70" s="29"/>
      <c r="AQ70" s="30"/>
      <c r="AR70" s="28"/>
      <c r="AS70" s="29"/>
      <c r="AT70" s="30"/>
      <c r="AU70" s="28"/>
      <c r="AV70" s="29"/>
      <c r="AW70" s="30"/>
      <c r="AX70" s="28"/>
      <c r="AY70" s="29"/>
      <c r="AZ70" s="30"/>
      <c r="BA70" s="28"/>
      <c r="BB70" s="29"/>
      <c r="BC70" s="30"/>
      <c r="BD70" s="28"/>
      <c r="BE70" s="29"/>
      <c r="BF70" s="104"/>
      <c r="BG70" s="104"/>
      <c r="BH70" s="105">
        <f>'Team Players'!$D$9</f>
        <v>1</v>
      </c>
      <c r="BI70" s="106"/>
    </row>
    <row r="71" spans="1:61" ht="15">
      <c r="A71" s="119" t="s">
        <v>5</v>
      </c>
      <c r="B71" s="72"/>
      <c r="C71" s="208">
        <f>'Team Players'!$J$5</f>
        <v>5</v>
      </c>
      <c r="D71" s="209"/>
      <c r="E71" s="210"/>
      <c r="F71" s="211">
        <f>'Team Players'!$K$5</f>
        <v>3</v>
      </c>
      <c r="G71" s="212"/>
      <c r="H71" s="213"/>
      <c r="I71" s="211">
        <f>'Team Players'!$L$5</f>
        <v>4</v>
      </c>
      <c r="J71" s="212"/>
      <c r="K71" s="213"/>
      <c r="L71" s="211">
        <f>'Team Players'!$M$5</f>
        <v>5</v>
      </c>
      <c r="M71" s="212"/>
      <c r="N71" s="213"/>
      <c r="O71" s="211">
        <f>'Team Players'!$N$5</f>
        <v>4</v>
      </c>
      <c r="P71" s="212"/>
      <c r="Q71" s="213"/>
      <c r="R71" s="211">
        <f>'Team Players'!$O$5</f>
        <v>4</v>
      </c>
      <c r="S71" s="212"/>
      <c r="T71" s="213"/>
      <c r="U71" s="211">
        <f>'Team Players'!$P$5</f>
        <v>4</v>
      </c>
      <c r="V71" s="212"/>
      <c r="W71" s="213"/>
      <c r="X71" s="211">
        <f>'Team Players'!$Q$5</f>
        <v>3</v>
      </c>
      <c r="Y71" s="212"/>
      <c r="Z71" s="213"/>
      <c r="AA71" s="211">
        <f>'Team Players'!$R$5</f>
        <v>4</v>
      </c>
      <c r="AB71" s="212"/>
      <c r="AC71" s="213"/>
      <c r="AD71" s="84">
        <f>SUM(C71:AC71)</f>
        <v>36</v>
      </c>
      <c r="AE71" s="214">
        <f>'Team Players'!$S$5</f>
        <v>4</v>
      </c>
      <c r="AF71" s="215"/>
      <c r="AG71" s="216"/>
      <c r="AH71" s="211">
        <f>'Team Players'!$T$5</f>
        <v>3</v>
      </c>
      <c r="AI71" s="212"/>
      <c r="AJ71" s="213"/>
      <c r="AK71" s="211">
        <f>'Team Players'!$U$5</f>
        <v>4</v>
      </c>
      <c r="AL71" s="212"/>
      <c r="AM71" s="213"/>
      <c r="AN71" s="211">
        <f>'Team Players'!$V$5</f>
        <v>3</v>
      </c>
      <c r="AO71" s="212"/>
      <c r="AP71" s="213"/>
      <c r="AQ71" s="211">
        <f>'Team Players'!$W$5</f>
        <v>4</v>
      </c>
      <c r="AR71" s="212"/>
      <c r="AS71" s="213"/>
      <c r="AT71" s="211">
        <f>'Team Players'!$X$5</f>
        <v>4</v>
      </c>
      <c r="AU71" s="212"/>
      <c r="AV71" s="213"/>
      <c r="AW71" s="211">
        <f>'Team Players'!$Y$5</f>
        <v>5</v>
      </c>
      <c r="AX71" s="212"/>
      <c r="AY71" s="213"/>
      <c r="AZ71" s="211">
        <f>'Team Players'!$Z$5</f>
        <v>3</v>
      </c>
      <c r="BA71" s="212"/>
      <c r="BB71" s="213"/>
      <c r="BC71" s="211">
        <f>'Team Players'!$AA$5</f>
        <v>5</v>
      </c>
      <c r="BD71" s="212"/>
      <c r="BE71" s="213"/>
      <c r="BF71" s="107">
        <f>SUM(AE71:BE71)</f>
        <v>35</v>
      </c>
      <c r="BG71" s="108">
        <f>AD71+BF71</f>
        <v>71</v>
      </c>
      <c r="BH71" s="109"/>
      <c r="BI71" s="110"/>
    </row>
    <row r="72" spans="1:61">
      <c r="A72" s="56" t="s">
        <v>6</v>
      </c>
      <c r="B72" s="57"/>
      <c r="C72" s="217">
        <f>'Team Players'!$J$6</f>
        <v>9</v>
      </c>
      <c r="D72" s="218"/>
      <c r="E72" s="219"/>
      <c r="F72" s="217">
        <f>'Team Players'!$K$6</f>
        <v>17</v>
      </c>
      <c r="G72" s="218"/>
      <c r="H72" s="219"/>
      <c r="I72" s="217">
        <f>'Team Players'!$L$6</f>
        <v>11</v>
      </c>
      <c r="J72" s="218"/>
      <c r="K72" s="219"/>
      <c r="L72" s="217">
        <f>'Team Players'!$M$6</f>
        <v>1</v>
      </c>
      <c r="M72" s="218"/>
      <c r="N72" s="219"/>
      <c r="O72" s="217">
        <f>'Team Players'!$N$6</f>
        <v>5</v>
      </c>
      <c r="P72" s="218"/>
      <c r="Q72" s="219"/>
      <c r="R72" s="217">
        <f>'Team Players'!$O$6</f>
        <v>3</v>
      </c>
      <c r="S72" s="218"/>
      <c r="T72" s="219"/>
      <c r="U72" s="217">
        <f>'Team Players'!$P$6</f>
        <v>15</v>
      </c>
      <c r="V72" s="218"/>
      <c r="W72" s="219"/>
      <c r="X72" s="217">
        <f>'Team Players'!$Q$6</f>
        <v>13</v>
      </c>
      <c r="Y72" s="218"/>
      <c r="Z72" s="219"/>
      <c r="AA72" s="217">
        <f>'Team Players'!$R$6</f>
        <v>7</v>
      </c>
      <c r="AB72" s="218"/>
      <c r="AC72" s="219"/>
      <c r="AD72" s="85"/>
      <c r="AE72" s="217">
        <f>'Team Players'!$S$6</f>
        <v>12</v>
      </c>
      <c r="AF72" s="218"/>
      <c r="AG72" s="219"/>
      <c r="AH72" s="217">
        <f>'Team Players'!$T$6</f>
        <v>16</v>
      </c>
      <c r="AI72" s="218"/>
      <c r="AJ72" s="219"/>
      <c r="AK72" s="217">
        <f>'Team Players'!$U$6</f>
        <v>6</v>
      </c>
      <c r="AL72" s="218"/>
      <c r="AM72" s="219"/>
      <c r="AN72" s="217">
        <f>'Team Players'!$V$6</f>
        <v>18</v>
      </c>
      <c r="AO72" s="218"/>
      <c r="AP72" s="219"/>
      <c r="AQ72" s="217">
        <f>'Team Players'!$W$6</f>
        <v>4</v>
      </c>
      <c r="AR72" s="218"/>
      <c r="AS72" s="219"/>
      <c r="AT72" s="217">
        <f>'Team Players'!$X$6</f>
        <v>10</v>
      </c>
      <c r="AU72" s="218"/>
      <c r="AV72" s="219"/>
      <c r="AW72" s="217">
        <f>'Team Players'!$Y$6</f>
        <v>8</v>
      </c>
      <c r="AX72" s="218"/>
      <c r="AY72" s="219"/>
      <c r="AZ72" s="217">
        <f>'Team Players'!$Z$6</f>
        <v>14</v>
      </c>
      <c r="BA72" s="218"/>
      <c r="BB72" s="219"/>
      <c r="BC72" s="217">
        <f>'Team Players'!$AA$6</f>
        <v>2</v>
      </c>
      <c r="BD72" s="218"/>
      <c r="BE72" s="219"/>
      <c r="BF72" s="111"/>
      <c r="BG72" s="112"/>
      <c r="BH72" s="113"/>
      <c r="BI72" s="225"/>
    </row>
    <row r="73" spans="1:61" ht="15">
      <c r="A73" s="58" t="str">
        <f>'Team Players'!$I$7</f>
        <v>Red Tees       69.3/127</v>
      </c>
      <c r="B73" s="59"/>
      <c r="C73" s="220">
        <f>'Team Players'!$J$7</f>
        <v>431</v>
      </c>
      <c r="D73" s="220"/>
      <c r="E73" s="220"/>
      <c r="F73" s="221">
        <f>'Team Players'!$K$7</f>
        <v>104</v>
      </c>
      <c r="G73" s="222"/>
      <c r="H73" s="223"/>
      <c r="I73" s="221">
        <f>'Team Players'!$L$7</f>
        <v>309</v>
      </c>
      <c r="J73" s="222"/>
      <c r="K73" s="223"/>
      <c r="L73" s="221">
        <f>'Team Players'!$M$7</f>
        <v>425</v>
      </c>
      <c r="M73" s="222"/>
      <c r="N73" s="223"/>
      <c r="O73" s="221">
        <f>'Team Players'!$N$7</f>
        <v>283</v>
      </c>
      <c r="P73" s="222"/>
      <c r="Q73" s="223"/>
      <c r="R73" s="221">
        <f>'Team Players'!$O$7</f>
        <v>308</v>
      </c>
      <c r="S73" s="222"/>
      <c r="T73" s="223"/>
      <c r="U73" s="221">
        <f>'Team Players'!$P$7</f>
        <v>316</v>
      </c>
      <c r="V73" s="222"/>
      <c r="W73" s="223"/>
      <c r="X73" s="221">
        <f>'Team Players'!$Q$7</f>
        <v>151</v>
      </c>
      <c r="Y73" s="222"/>
      <c r="Z73" s="223"/>
      <c r="AA73" s="221">
        <f>'Team Players'!$R$7</f>
        <v>349</v>
      </c>
      <c r="AB73" s="222"/>
      <c r="AC73" s="223"/>
      <c r="AD73" s="86">
        <f>SUM(C73:AC73)</f>
        <v>2676</v>
      </c>
      <c r="AE73" s="221">
        <f>'Team Players'!$S$7</f>
        <v>276</v>
      </c>
      <c r="AF73" s="222"/>
      <c r="AG73" s="223"/>
      <c r="AH73" s="221">
        <f>'Team Players'!$T$7</f>
        <v>91</v>
      </c>
      <c r="AI73" s="222"/>
      <c r="AJ73" s="223"/>
      <c r="AK73" s="221">
        <f>'Team Players'!$U$7</f>
        <v>291</v>
      </c>
      <c r="AL73" s="222"/>
      <c r="AM73" s="223"/>
      <c r="AN73" s="221">
        <f>'Team Players'!$V$7</f>
        <v>119</v>
      </c>
      <c r="AO73" s="222"/>
      <c r="AP73" s="223"/>
      <c r="AQ73" s="221">
        <f>'Team Players'!$W$7</f>
        <v>309</v>
      </c>
      <c r="AR73" s="222"/>
      <c r="AS73" s="223"/>
      <c r="AT73" s="221">
        <f>'Team Players'!$X$7</f>
        <v>362</v>
      </c>
      <c r="AU73" s="222"/>
      <c r="AV73" s="223"/>
      <c r="AW73" s="221">
        <f>'Team Players'!$Y$7</f>
        <v>430</v>
      </c>
      <c r="AX73" s="222"/>
      <c r="AY73" s="223"/>
      <c r="AZ73" s="221">
        <f>'Team Players'!$Z$7</f>
        <v>147</v>
      </c>
      <c r="BA73" s="222"/>
      <c r="BB73" s="223"/>
      <c r="BC73" s="221">
        <f>'Team Players'!$AA$7</f>
        <v>429</v>
      </c>
      <c r="BD73" s="222"/>
      <c r="BE73" s="223"/>
      <c r="BF73" s="86">
        <f>SUM(AE73:BE73)</f>
        <v>2454</v>
      </c>
      <c r="BG73" s="114">
        <f>AD73+BF73</f>
        <v>5130</v>
      </c>
      <c r="BH73" s="113"/>
      <c r="BI73" s="226"/>
    </row>
    <row r="74" spans="1:61" ht="21.95" customHeight="1">
      <c r="A74" s="60"/>
      <c r="B74" s="60"/>
      <c r="C74" s="224"/>
      <c r="D74" s="224"/>
      <c r="E74" s="224"/>
      <c r="F74" s="224"/>
      <c r="G74" s="224">
        <f>G57</f>
        <v>0</v>
      </c>
      <c r="H74" s="224"/>
      <c r="I74" s="224"/>
      <c r="Z74" s="87" t="s">
        <v>52</v>
      </c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28"/>
      <c r="AL74" s="28"/>
      <c r="AM74" s="28"/>
      <c r="AN74" s="28"/>
      <c r="AO74" s="28"/>
      <c r="AP74" s="28"/>
      <c r="AQ74" s="28"/>
      <c r="AR74" s="28"/>
      <c r="AS74" s="28"/>
      <c r="AY74" s="87" t="s">
        <v>53</v>
      </c>
      <c r="AZ74" s="28"/>
      <c r="BA74" s="28"/>
      <c r="BB74" s="28"/>
      <c r="BC74" s="28"/>
      <c r="BD74" s="28"/>
      <c r="BE74" s="28"/>
      <c r="BF74" s="28"/>
      <c r="BG74" s="28"/>
      <c r="BH74" s="28"/>
      <c r="BI74" s="28"/>
    </row>
    <row r="75" spans="1:61" ht="18">
      <c r="A75" s="10" t="str">
        <f>'Team Players'!$C$3</f>
        <v>Home vs Visitor</v>
      </c>
      <c r="B75" s="10"/>
      <c r="C75" s="11"/>
      <c r="D75" s="11"/>
      <c r="E75" s="11"/>
      <c r="F75" s="11"/>
      <c r="G75" s="11"/>
      <c r="H75" s="11"/>
      <c r="I75" s="11"/>
      <c r="J75" s="75"/>
      <c r="K75" s="75"/>
      <c r="BF75" s="204">
        <f>'Team Players'!$C$1</f>
        <v>42937</v>
      </c>
      <c r="BG75" s="204"/>
      <c r="BH75" s="204"/>
      <c r="BI75" s="204"/>
    </row>
    <row r="76" spans="1:61" ht="5.25" customHeight="1">
      <c r="A76" s="3"/>
      <c r="B76" s="3"/>
    </row>
    <row r="77" spans="1:61" ht="24.95" customHeight="1">
      <c r="A77" s="12" t="str">
        <f>'Team Players'!$B$11</f>
        <v>Match 3</v>
      </c>
      <c r="B77" s="13" t="s">
        <v>43</v>
      </c>
      <c r="C77" s="205">
        <v>1</v>
      </c>
      <c r="D77" s="205"/>
      <c r="E77" s="206"/>
      <c r="F77" s="207">
        <v>2</v>
      </c>
      <c r="G77" s="205"/>
      <c r="H77" s="206"/>
      <c r="I77" s="207">
        <v>3</v>
      </c>
      <c r="J77" s="205"/>
      <c r="K77" s="206"/>
      <c r="L77" s="207">
        <v>4</v>
      </c>
      <c r="M77" s="205"/>
      <c r="N77" s="206"/>
      <c r="O77" s="207">
        <v>5</v>
      </c>
      <c r="P77" s="205"/>
      <c r="Q77" s="206"/>
      <c r="R77" s="207">
        <v>6</v>
      </c>
      <c r="S77" s="205"/>
      <c r="T77" s="206"/>
      <c r="U77" s="207">
        <v>7</v>
      </c>
      <c r="V77" s="205"/>
      <c r="W77" s="206"/>
      <c r="X77" s="207">
        <v>8</v>
      </c>
      <c r="Y77" s="205"/>
      <c r="Z77" s="206"/>
      <c r="AA77" s="207">
        <v>9</v>
      </c>
      <c r="AB77" s="205"/>
      <c r="AC77" s="206"/>
      <c r="AD77" s="77" t="s">
        <v>44</v>
      </c>
      <c r="AE77" s="207">
        <v>10</v>
      </c>
      <c r="AF77" s="205"/>
      <c r="AG77" s="206"/>
      <c r="AH77" s="207">
        <v>11</v>
      </c>
      <c r="AI77" s="205"/>
      <c r="AJ77" s="206"/>
      <c r="AK77" s="207">
        <v>12</v>
      </c>
      <c r="AL77" s="205"/>
      <c r="AM77" s="206"/>
      <c r="AN77" s="207">
        <v>13</v>
      </c>
      <c r="AO77" s="205"/>
      <c r="AP77" s="206"/>
      <c r="AQ77" s="207">
        <v>14</v>
      </c>
      <c r="AR77" s="205"/>
      <c r="AS77" s="206"/>
      <c r="AT77" s="207">
        <v>15</v>
      </c>
      <c r="AU77" s="205"/>
      <c r="AV77" s="206"/>
      <c r="AW77" s="207">
        <v>16</v>
      </c>
      <c r="AX77" s="205"/>
      <c r="AY77" s="206"/>
      <c r="AZ77" s="207">
        <v>17</v>
      </c>
      <c r="BA77" s="205"/>
      <c r="BB77" s="206"/>
      <c r="BC77" s="207">
        <v>18</v>
      </c>
      <c r="BD77" s="205"/>
      <c r="BE77" s="206"/>
      <c r="BF77" s="14" t="s">
        <v>45</v>
      </c>
      <c r="BG77" s="89" t="s">
        <v>46</v>
      </c>
      <c r="BH77" s="13" t="s">
        <v>47</v>
      </c>
      <c r="BI77" s="77" t="s">
        <v>48</v>
      </c>
    </row>
    <row r="78" spans="1:61" s="9" customFormat="1" ht="8.1" customHeight="1">
      <c r="A78" s="73"/>
      <c r="B78" s="74"/>
      <c r="C78" s="18"/>
      <c r="D78" s="17" t="str">
        <f>IF(BH79&gt;Formula!$B$11,"X","")</f>
        <v/>
      </c>
      <c r="E78" s="17" t="str">
        <f>IF(BH79&gt;Formula!$B$9,"X","")</f>
        <v/>
      </c>
      <c r="F78" s="18"/>
      <c r="G78" s="17" t="str">
        <f>IF(BH79&gt;Formula!$C$11,"X","")</f>
        <v/>
      </c>
      <c r="H78" s="17" t="str">
        <f>IF(BH79&gt;Formula!$C$9,"X","")</f>
        <v/>
      </c>
      <c r="I78" s="18"/>
      <c r="J78" s="17" t="str">
        <f>IF(BH79&gt;Formula!$D$11,"X","")</f>
        <v/>
      </c>
      <c r="K78" s="76" t="str">
        <f>IF(BH79&gt;Formula!$D$9,"X","")</f>
        <v/>
      </c>
      <c r="L78" s="18"/>
      <c r="M78" s="17" t="str">
        <f>IF(BH79&gt;Formula!$E$11,"X","")</f>
        <v/>
      </c>
      <c r="N78" s="76" t="str">
        <f>IF(BH79&gt;Formula!$E$9,"X","")</f>
        <v/>
      </c>
      <c r="O78" s="18"/>
      <c r="P78" s="17" t="str">
        <f>IF(BH79&gt;Formula!$F$11,"X","")</f>
        <v/>
      </c>
      <c r="Q78" s="76" t="str">
        <f>IF(BH79&gt;Formula!$F$9,"X","")</f>
        <v/>
      </c>
      <c r="R78" s="18"/>
      <c r="S78" s="17" t="str">
        <f>IF(BH79&gt;Formula!$G$11,"X","")</f>
        <v/>
      </c>
      <c r="T78" s="76" t="str">
        <f>IF(BH79&gt;Formula!$G$9,"X","")</f>
        <v/>
      </c>
      <c r="U78" s="18"/>
      <c r="V78" s="17" t="str">
        <f>IF(BH79&gt;Formula!$H$11,"X","")</f>
        <v/>
      </c>
      <c r="W78" s="76" t="str">
        <f>IF(BH79&gt;Formula!$H$9,"X","")</f>
        <v/>
      </c>
      <c r="X78" s="18"/>
      <c r="Y78" s="17" t="str">
        <f>IF(BH79&gt;Formula!$I$11,"X","")</f>
        <v/>
      </c>
      <c r="Z78" s="76" t="str">
        <f>IF(BH79&gt;Formula!$I$9,"X","")</f>
        <v/>
      </c>
      <c r="AA78" s="18"/>
      <c r="AB78" s="17" t="str">
        <f>IF(BH79&gt;Formula!$J$11,"X","")</f>
        <v/>
      </c>
      <c r="AC78" s="76" t="str">
        <f>IF(BH79&gt;Formula!$J$9,"X","")</f>
        <v/>
      </c>
      <c r="AD78" s="78"/>
      <c r="AE78" s="18"/>
      <c r="AF78" s="17" t="str">
        <f>IF(BH79&gt;Formula!$K$11,"X","")</f>
        <v/>
      </c>
      <c r="AG78" s="76" t="str">
        <f>IF(BH79&gt;Formula!$K$9,"X","")</f>
        <v/>
      </c>
      <c r="AH78" s="18"/>
      <c r="AI78" s="17" t="str">
        <f>IF(BH79&gt;Formula!$L$11,"X","")</f>
        <v/>
      </c>
      <c r="AJ78" s="76" t="str">
        <f>IF(BH79&gt;Formula!$L$9,"X","")</f>
        <v/>
      </c>
      <c r="AK78" s="18"/>
      <c r="AL78" s="17" t="str">
        <f>IF(BH79&gt;Formula!$M$11,"X","")</f>
        <v/>
      </c>
      <c r="AM78" s="76" t="str">
        <f>IF(BH79&gt;Formula!$M$9,"X","")</f>
        <v/>
      </c>
      <c r="AN78" s="18"/>
      <c r="AO78" s="17" t="str">
        <f>IF(BH79&gt;Formula!$N$11,"X","")</f>
        <v/>
      </c>
      <c r="AP78" s="76" t="str">
        <f>IF(BH79&gt;Formula!$N$9,"X","")</f>
        <v/>
      </c>
      <c r="AQ78" s="18"/>
      <c r="AR78" s="17" t="str">
        <f>IF(BH79&gt;Formula!$O$11,"X","")</f>
        <v/>
      </c>
      <c r="AS78" s="76" t="str">
        <f>IF(BH79&gt;Formula!$O$9,"X","")</f>
        <v/>
      </c>
      <c r="AT78" s="18"/>
      <c r="AU78" s="17" t="str">
        <f>IF(BH79&gt;Formula!$P$11,"X","")</f>
        <v/>
      </c>
      <c r="AV78" s="76" t="str">
        <f>IF(BH79&gt;Formula!$P$9,"X","")</f>
        <v/>
      </c>
      <c r="AW78" s="18"/>
      <c r="AX78" s="17" t="str">
        <f>IF(BH79&gt;Formula!$Q$11,"X","")</f>
        <v/>
      </c>
      <c r="AY78" s="76" t="str">
        <f>IF(BH79&gt;Formula!$Q$9,"X","")</f>
        <v/>
      </c>
      <c r="AZ78" s="18"/>
      <c r="BA78" s="17" t="str">
        <f>IF(BH79&gt;Formula!$R$11,"X","")</f>
        <v/>
      </c>
      <c r="BB78" s="76" t="str">
        <f>IF(BH79&gt;Formula!$R$9,"X","")</f>
        <v/>
      </c>
      <c r="BC78" s="18"/>
      <c r="BD78" s="17" t="str">
        <f>IF(BH79&gt;Formula!$S$11,"X","")</f>
        <v/>
      </c>
      <c r="BE78" s="76" t="str">
        <f>IF(BH79&gt;Formula!$S$9,"X","")</f>
        <v/>
      </c>
      <c r="BF78" s="18"/>
      <c r="BG78" s="18"/>
      <c r="BH78" s="78"/>
      <c r="BI78" s="74"/>
    </row>
    <row r="79" spans="1:61" ht="18" customHeight="1">
      <c r="A79" s="19" t="str">
        <f>'Team Players'!$C$26</f>
        <v>Home Player E</v>
      </c>
      <c r="B79" s="20">
        <f>SUM('Team Players'!$D$26)</f>
        <v>25</v>
      </c>
      <c r="C79" s="23"/>
      <c r="D79" s="21"/>
      <c r="E79" s="22"/>
      <c r="F79" s="23"/>
      <c r="G79" s="21"/>
      <c r="H79" s="22"/>
      <c r="I79" s="23"/>
      <c r="J79" s="21"/>
      <c r="K79" s="22"/>
      <c r="L79" s="23"/>
      <c r="M79" s="21"/>
      <c r="N79" s="22"/>
      <c r="O79" s="23"/>
      <c r="P79" s="21"/>
      <c r="Q79" s="22"/>
      <c r="R79" s="23"/>
      <c r="S79" s="21"/>
      <c r="T79" s="22"/>
      <c r="U79" s="23"/>
      <c r="V79" s="21"/>
      <c r="W79" s="22"/>
      <c r="X79" s="23"/>
      <c r="Y79" s="21"/>
      <c r="Z79" s="22"/>
      <c r="AA79" s="23"/>
      <c r="AB79" s="21"/>
      <c r="AC79" s="22"/>
      <c r="AD79" s="79"/>
      <c r="AE79" s="23"/>
      <c r="AF79" s="21"/>
      <c r="AG79" s="22"/>
      <c r="AH79" s="23"/>
      <c r="AI79" s="21"/>
      <c r="AJ79" s="22"/>
      <c r="AK79" s="23"/>
      <c r="AL79" s="21"/>
      <c r="AM79" s="22"/>
      <c r="AN79" s="23"/>
      <c r="AO79" s="21"/>
      <c r="AP79" s="22"/>
      <c r="AQ79" s="23"/>
      <c r="AR79" s="21"/>
      <c r="AS79" s="22"/>
      <c r="AT79" s="23"/>
      <c r="AU79" s="21"/>
      <c r="AV79" s="22"/>
      <c r="AW79" s="23"/>
      <c r="AX79" s="21"/>
      <c r="AY79" s="22"/>
      <c r="AZ79" s="23"/>
      <c r="BA79" s="21"/>
      <c r="BB79" s="22"/>
      <c r="BC79" s="23"/>
      <c r="BD79" s="21"/>
      <c r="BE79" s="22"/>
      <c r="BF79" s="23"/>
      <c r="BG79" s="23"/>
      <c r="BH79" s="117">
        <f>'Team Players'!$D$11</f>
        <v>0</v>
      </c>
      <c r="BI79" s="91"/>
    </row>
    <row r="80" spans="1:61" s="9" customFormat="1" ht="8.1" customHeight="1">
      <c r="A80" s="65"/>
      <c r="B80" s="66"/>
      <c r="C80" s="18"/>
      <c r="D80" s="17" t="str">
        <f>IF(BH81&gt;Formula!$B$11,"X","")</f>
        <v/>
      </c>
      <c r="E80" s="17" t="str">
        <f>IF(BH81&gt;Formula!$B$9,"X","")</f>
        <v/>
      </c>
      <c r="F80" s="18"/>
      <c r="G80" s="17" t="str">
        <f>IF(BH81&gt;Formula!$C$11,"X","")</f>
        <v/>
      </c>
      <c r="H80" s="17" t="str">
        <f>IF(BH81&gt;Formula!$C$9,"X","")</f>
        <v/>
      </c>
      <c r="I80" s="18"/>
      <c r="J80" s="17" t="str">
        <f>IF(BH81&gt;Formula!$D$11,"X","")</f>
        <v/>
      </c>
      <c r="K80" s="76" t="str">
        <f>IF(BH81&gt;Formula!$D$9,"X","")</f>
        <v/>
      </c>
      <c r="L80" s="18"/>
      <c r="M80" s="17" t="str">
        <f>IF(BH81&gt;Formula!$E$11,"X","")</f>
        <v/>
      </c>
      <c r="N80" s="76" t="str">
        <f>IF(BH81&gt;Formula!$E$9,"X","")</f>
        <v>X</v>
      </c>
      <c r="O80" s="18"/>
      <c r="P80" s="17" t="str">
        <f>IF(BH81&gt;Formula!$F$11,"X","")</f>
        <v/>
      </c>
      <c r="Q80" s="76" t="str">
        <f>IF(BH81&gt;Formula!$F$9,"X","")</f>
        <v/>
      </c>
      <c r="R80" s="18"/>
      <c r="S80" s="17" t="str">
        <f>IF(BH81&gt;Formula!$G$11,"X","")</f>
        <v/>
      </c>
      <c r="T80" s="76" t="str">
        <f>IF(BH81&gt;Formula!$G$9,"X","")</f>
        <v>X</v>
      </c>
      <c r="U80" s="18"/>
      <c r="V80" s="17" t="str">
        <f>IF(BH81&gt;Formula!$H$11,"X","")</f>
        <v/>
      </c>
      <c r="W80" s="76" t="str">
        <f>IF(BH81&gt;Formula!$H$9,"X","")</f>
        <v/>
      </c>
      <c r="X80" s="18"/>
      <c r="Y80" s="17" t="str">
        <f>IF(BH81&gt;Formula!$I$11,"X","")</f>
        <v/>
      </c>
      <c r="Z80" s="76" t="str">
        <f>IF(BH81&gt;Formula!$I$9,"X","")</f>
        <v/>
      </c>
      <c r="AA80" s="18"/>
      <c r="AB80" s="17" t="str">
        <f>IF(BH81&gt;Formula!$J$11,"X","")</f>
        <v/>
      </c>
      <c r="AC80" s="76" t="str">
        <f>IF(BH81&gt;Formula!$J$9,"X","")</f>
        <v/>
      </c>
      <c r="AD80" s="78"/>
      <c r="AE80" s="18"/>
      <c r="AF80" s="17" t="str">
        <f>IF(BH81&gt;Formula!$K$11,"X","")</f>
        <v/>
      </c>
      <c r="AG80" s="76" t="str">
        <f>IF(BH81&gt;Formula!$K$9,"X","")</f>
        <v/>
      </c>
      <c r="AH80" s="18"/>
      <c r="AI80" s="17" t="str">
        <f>IF(BH81&gt;Formula!$L$11,"X","")</f>
        <v/>
      </c>
      <c r="AJ80" s="76" t="str">
        <f>IF(BH81&gt;Formula!$L$9,"X","")</f>
        <v/>
      </c>
      <c r="AK80" s="18"/>
      <c r="AL80" s="17" t="str">
        <f>IF(BH81&gt;Formula!$M$11,"X","")</f>
        <v/>
      </c>
      <c r="AM80" s="76" t="str">
        <f>IF(BH81&gt;Formula!$M$9,"X","")</f>
        <v/>
      </c>
      <c r="AN80" s="18"/>
      <c r="AO80" s="17" t="str">
        <f>IF(BH81&gt;Formula!$N$11,"X","")</f>
        <v/>
      </c>
      <c r="AP80" s="76" t="str">
        <f>IF(BH81&gt;Formula!$N$9,"X","")</f>
        <v/>
      </c>
      <c r="AQ80" s="18"/>
      <c r="AR80" s="17" t="str">
        <f>IF(BH81&gt;Formula!$O$11,"X","")</f>
        <v/>
      </c>
      <c r="AS80" s="76" t="str">
        <f>IF(BH81&gt;Formula!$O$9,"X","")</f>
        <v>X</v>
      </c>
      <c r="AT80" s="18"/>
      <c r="AU80" s="17" t="str">
        <f>IF(BH81&gt;Formula!$P$11,"X","")</f>
        <v/>
      </c>
      <c r="AV80" s="76" t="str">
        <f>IF(BH81&gt;Formula!$P$9,"X","")</f>
        <v/>
      </c>
      <c r="AW80" s="18"/>
      <c r="AX80" s="17" t="str">
        <f>IF(BH81&gt;Formula!$Q$11,"X","")</f>
        <v/>
      </c>
      <c r="AY80" s="76" t="str">
        <f>IF(BH81&gt;Formula!$Q$9,"X","")</f>
        <v/>
      </c>
      <c r="AZ80" s="18"/>
      <c r="BA80" s="17" t="str">
        <f>IF(BH81&gt;Formula!$R$11,"X","")</f>
        <v/>
      </c>
      <c r="BB80" s="76" t="str">
        <f>IF(BH81&gt;Formula!$R$9,"X","")</f>
        <v/>
      </c>
      <c r="BC80" s="18"/>
      <c r="BD80" s="17" t="str">
        <f>IF(BH81&gt;Formula!$S$11,"X","")</f>
        <v/>
      </c>
      <c r="BE80" s="76" t="str">
        <f>IF(BH81&gt;Formula!$S$9,"X","")</f>
        <v>X</v>
      </c>
      <c r="BF80" s="18"/>
      <c r="BG80" s="18"/>
      <c r="BH80" s="78"/>
      <c r="BI80" s="92"/>
    </row>
    <row r="81" spans="1:61" ht="18" customHeight="1">
      <c r="A81" s="19" t="str">
        <f>'Team Players'!$F$26</f>
        <v>Visitor Player E</v>
      </c>
      <c r="B81" s="67">
        <f>SUM('Team Players'!$G$26)</f>
        <v>29</v>
      </c>
      <c r="C81" s="30"/>
      <c r="D81" s="28"/>
      <c r="E81" s="29"/>
      <c r="F81" s="30"/>
      <c r="G81" s="28"/>
      <c r="H81" s="29"/>
      <c r="I81" s="30"/>
      <c r="J81" s="28"/>
      <c r="K81" s="29"/>
      <c r="L81" s="30"/>
      <c r="M81" s="28"/>
      <c r="N81" s="29"/>
      <c r="O81" s="30"/>
      <c r="P81" s="28"/>
      <c r="Q81" s="29"/>
      <c r="R81" s="30"/>
      <c r="S81" s="28"/>
      <c r="T81" s="29"/>
      <c r="U81" s="30"/>
      <c r="V81" s="28"/>
      <c r="W81" s="29"/>
      <c r="X81" s="30"/>
      <c r="Y81" s="28"/>
      <c r="Z81" s="29"/>
      <c r="AA81" s="30"/>
      <c r="AB81" s="28"/>
      <c r="AC81" s="29"/>
      <c r="AD81" s="80"/>
      <c r="AE81" s="30"/>
      <c r="AF81" s="28"/>
      <c r="AG81" s="29"/>
      <c r="AH81" s="30"/>
      <c r="AI81" s="28"/>
      <c r="AJ81" s="29"/>
      <c r="AK81" s="30"/>
      <c r="AL81" s="28"/>
      <c r="AM81" s="29"/>
      <c r="AN81" s="30"/>
      <c r="AO81" s="28"/>
      <c r="AP81" s="29"/>
      <c r="AQ81" s="30"/>
      <c r="AR81" s="28"/>
      <c r="AS81" s="29"/>
      <c r="AT81" s="30"/>
      <c r="AU81" s="28"/>
      <c r="AV81" s="29"/>
      <c r="AW81" s="30"/>
      <c r="AX81" s="28"/>
      <c r="AY81" s="29"/>
      <c r="AZ81" s="30"/>
      <c r="BA81" s="28"/>
      <c r="BB81" s="29"/>
      <c r="BC81" s="30"/>
      <c r="BD81" s="28"/>
      <c r="BE81" s="29"/>
      <c r="BF81" s="30"/>
      <c r="BG81" s="30"/>
      <c r="BH81" s="118">
        <f>'Team Players'!$G$11</f>
        <v>4</v>
      </c>
      <c r="BI81" s="94"/>
    </row>
    <row r="82" spans="1:61" ht="24.95" customHeight="1">
      <c r="A82" s="31" t="s">
        <v>56</v>
      </c>
      <c r="B82" s="32"/>
      <c r="C82" s="33"/>
      <c r="D82" s="34"/>
      <c r="E82" s="35"/>
      <c r="F82" s="33"/>
      <c r="G82" s="34"/>
      <c r="H82" s="35"/>
      <c r="I82" s="33"/>
      <c r="J82" s="34"/>
      <c r="K82" s="35"/>
      <c r="L82" s="33"/>
      <c r="M82" s="34"/>
      <c r="N82" s="35"/>
      <c r="O82" s="33"/>
      <c r="P82" s="34"/>
      <c r="Q82" s="35"/>
      <c r="R82" s="33"/>
      <c r="S82" s="34"/>
      <c r="T82" s="35"/>
      <c r="U82" s="33"/>
      <c r="V82" s="34"/>
      <c r="W82" s="35"/>
      <c r="X82" s="33"/>
      <c r="Y82" s="34"/>
      <c r="Z82" s="35"/>
      <c r="AA82" s="33"/>
      <c r="AB82" s="34"/>
      <c r="AC82" s="35"/>
      <c r="AD82" s="81"/>
      <c r="AE82" s="33"/>
      <c r="AF82" s="34"/>
      <c r="AG82" s="35"/>
      <c r="AH82" s="33"/>
      <c r="AI82" s="34"/>
      <c r="AJ82" s="35"/>
      <c r="AK82" s="33"/>
      <c r="AL82" s="34"/>
      <c r="AM82" s="35"/>
      <c r="AN82" s="33"/>
      <c r="AO82" s="34"/>
      <c r="AP82" s="35"/>
      <c r="AQ82" s="33"/>
      <c r="AR82" s="34"/>
      <c r="AS82" s="35"/>
      <c r="AT82" s="33"/>
      <c r="AU82" s="34"/>
      <c r="AV82" s="35"/>
      <c r="AW82" s="33"/>
      <c r="AX82" s="34"/>
      <c r="AY82" s="35"/>
      <c r="AZ82" s="33"/>
      <c r="BA82" s="34"/>
      <c r="BB82" s="35"/>
      <c r="BC82" s="33"/>
      <c r="BD82" s="34"/>
      <c r="BE82" s="35"/>
      <c r="BF82" s="81"/>
      <c r="BG82" s="81"/>
      <c r="BH82" s="8"/>
      <c r="BI82" s="3"/>
    </row>
    <row r="83" spans="1:61" ht="24.95" customHeight="1">
      <c r="A83" s="36" t="s">
        <v>50</v>
      </c>
      <c r="B83" s="37"/>
      <c r="C83" s="38"/>
      <c r="D83" s="39"/>
      <c r="E83" s="40"/>
      <c r="F83" s="38"/>
      <c r="G83" s="39"/>
      <c r="H83" s="40"/>
      <c r="I83" s="38"/>
      <c r="J83" s="39"/>
      <c r="K83" s="40"/>
      <c r="L83" s="38"/>
      <c r="M83" s="39"/>
      <c r="N83" s="40"/>
      <c r="O83" s="38"/>
      <c r="P83" s="39"/>
      <c r="Q83" s="40"/>
      <c r="R83" s="38"/>
      <c r="S83" s="39"/>
      <c r="T83" s="40"/>
      <c r="U83" s="38"/>
      <c r="V83" s="39"/>
      <c r="W83" s="40"/>
      <c r="X83" s="38"/>
      <c r="Y83" s="39"/>
      <c r="Z83" s="40"/>
      <c r="AA83" s="38"/>
      <c r="AB83" s="39"/>
      <c r="AC83" s="40"/>
      <c r="AD83" s="82"/>
      <c r="AE83" s="38"/>
      <c r="AF83" s="39"/>
      <c r="AG83" s="40"/>
      <c r="AH83" s="38"/>
      <c r="AI83" s="39"/>
      <c r="AJ83" s="40"/>
      <c r="AK83" s="38"/>
      <c r="AL83" s="39"/>
      <c r="AM83" s="40"/>
      <c r="AN83" s="38"/>
      <c r="AO83" s="39"/>
      <c r="AP83" s="40"/>
      <c r="AQ83" s="38"/>
      <c r="AR83" s="39"/>
      <c r="AS83" s="40"/>
      <c r="AT83" s="38"/>
      <c r="AU83" s="39"/>
      <c r="AV83" s="40"/>
      <c r="AW83" s="38"/>
      <c r="AX83" s="39"/>
      <c r="AY83" s="40"/>
      <c r="AZ83" s="38"/>
      <c r="BA83" s="39"/>
      <c r="BB83" s="40"/>
      <c r="BC83" s="38"/>
      <c r="BD83" s="39"/>
      <c r="BE83" s="40"/>
      <c r="BF83" s="82"/>
      <c r="BG83" s="95"/>
      <c r="BH83" s="8"/>
      <c r="BI83" s="96"/>
    </row>
    <row r="84" spans="1:61" ht="24.95" customHeight="1">
      <c r="A84" s="41" t="s">
        <v>57</v>
      </c>
      <c r="B84" s="42"/>
      <c r="C84" s="43"/>
      <c r="D84" s="44"/>
      <c r="E84" s="45"/>
      <c r="F84" s="43"/>
      <c r="G84" s="44"/>
      <c r="H84" s="45"/>
      <c r="I84" s="43"/>
      <c r="J84" s="44"/>
      <c r="K84" s="45"/>
      <c r="L84" s="43"/>
      <c r="M84" s="44"/>
      <c r="N84" s="45"/>
      <c r="O84" s="43"/>
      <c r="P84" s="44"/>
      <c r="Q84" s="45"/>
      <c r="R84" s="43"/>
      <c r="S84" s="44"/>
      <c r="T84" s="45"/>
      <c r="U84" s="43"/>
      <c r="V84" s="44"/>
      <c r="W84" s="45"/>
      <c r="X84" s="43"/>
      <c r="Y84" s="44"/>
      <c r="Z84" s="45"/>
      <c r="AA84" s="43"/>
      <c r="AB84" s="44"/>
      <c r="AC84" s="45"/>
      <c r="AD84" s="83"/>
      <c r="AE84" s="43"/>
      <c r="AF84" s="44"/>
      <c r="AG84" s="45"/>
      <c r="AH84" s="43"/>
      <c r="AI84" s="44"/>
      <c r="AJ84" s="45"/>
      <c r="AK84" s="43"/>
      <c r="AL84" s="44"/>
      <c r="AM84" s="45"/>
      <c r="AN84" s="43"/>
      <c r="AO84" s="44"/>
      <c r="AP84" s="45"/>
      <c r="AQ84" s="43"/>
      <c r="AR84" s="44"/>
      <c r="AS84" s="45"/>
      <c r="AT84" s="43"/>
      <c r="AU84" s="44"/>
      <c r="AV84" s="45"/>
      <c r="AW84" s="43"/>
      <c r="AX84" s="44"/>
      <c r="AY84" s="45"/>
      <c r="AZ84" s="43"/>
      <c r="BA84" s="44"/>
      <c r="BB84" s="45"/>
      <c r="BC84" s="43"/>
      <c r="BD84" s="44"/>
      <c r="BE84" s="45"/>
      <c r="BF84" s="83"/>
      <c r="BG84" s="97"/>
      <c r="BH84" s="98"/>
    </row>
    <row r="85" spans="1:61" s="9" customFormat="1" ht="8.1" customHeight="1">
      <c r="A85" s="46"/>
      <c r="B85" s="47"/>
      <c r="C85" s="18"/>
      <c r="D85" s="17" t="str">
        <f>IF(BH86&gt;Formula!$B$11,"X","")</f>
        <v/>
      </c>
      <c r="E85" s="17" t="str">
        <f>IF(BH86&gt;Formula!$B$9,"X","")</f>
        <v/>
      </c>
      <c r="F85" s="18"/>
      <c r="G85" s="17" t="str">
        <f>IF(BH86&gt;Formula!$C$11,"X","")</f>
        <v/>
      </c>
      <c r="H85" s="17" t="str">
        <f>IF(BH86&gt;Formula!$C$9,"X","")</f>
        <v/>
      </c>
      <c r="I85" s="18"/>
      <c r="J85" s="17" t="str">
        <f>IF(BH86&gt;Formula!$D$11,"X","")</f>
        <v/>
      </c>
      <c r="K85" s="76" t="str">
        <f>IF(BH86&gt;Formula!$D$9,"X","")</f>
        <v/>
      </c>
      <c r="L85" s="18"/>
      <c r="M85" s="17" t="str">
        <f>IF(BH86&gt;Formula!$E$11,"X","")</f>
        <v/>
      </c>
      <c r="N85" s="76" t="str">
        <f>IF(BH86&gt;Formula!$E$9,"X","")</f>
        <v>X</v>
      </c>
      <c r="O85" s="18"/>
      <c r="P85" s="17" t="str">
        <f>IF(BH86&gt;Formula!$F$11,"X","")</f>
        <v/>
      </c>
      <c r="Q85" s="76" t="str">
        <f>IF(BH86&gt;Formula!$F$9,"X","")</f>
        <v/>
      </c>
      <c r="R85" s="18"/>
      <c r="S85" s="17" t="str">
        <f>IF(BH86&gt;Formula!$G$11,"X","")</f>
        <v/>
      </c>
      <c r="T85" s="76" t="str">
        <f>IF(BH86&gt;Formula!$G$9,"X","")</f>
        <v>X</v>
      </c>
      <c r="U85" s="18"/>
      <c r="V85" s="17" t="str">
        <f>IF(BH86&gt;Formula!$H$11,"X","")</f>
        <v/>
      </c>
      <c r="W85" s="76" t="str">
        <f>IF(BH86&gt;Formula!$H$9,"X","")</f>
        <v/>
      </c>
      <c r="X85" s="18"/>
      <c r="Y85" s="17" t="str">
        <f>IF(BH86&gt;Formula!$I$11,"X","")</f>
        <v/>
      </c>
      <c r="Z85" s="76" t="str">
        <f>IF(BH86&gt;Formula!$I$9,"X","")</f>
        <v/>
      </c>
      <c r="AA85" s="18"/>
      <c r="AB85" s="17" t="str">
        <f>IF(BH86&gt;Formula!$J$11,"X","")</f>
        <v/>
      </c>
      <c r="AC85" s="76" t="str">
        <f>IF(BH86&gt;Formula!$J$9,"X","")</f>
        <v/>
      </c>
      <c r="AD85" s="78"/>
      <c r="AE85" s="18"/>
      <c r="AF85" s="17" t="str">
        <f>IF(BH86&gt;Formula!$K$11,"X","")</f>
        <v/>
      </c>
      <c r="AG85" s="76" t="str">
        <f>IF(BH86&gt;Formula!$K$9,"X","")</f>
        <v/>
      </c>
      <c r="AH85" s="18"/>
      <c r="AI85" s="17" t="str">
        <f>IF(BH86&gt;Formula!$L$11,"X","")</f>
        <v/>
      </c>
      <c r="AJ85" s="76" t="str">
        <f>IF(BH86&gt;Formula!$L$9,"X","")</f>
        <v/>
      </c>
      <c r="AK85" s="18"/>
      <c r="AL85" s="17" t="str">
        <f>IF(BH86&gt;Formula!$M$11,"X","")</f>
        <v/>
      </c>
      <c r="AM85" s="76" t="str">
        <f>IF(BH86&gt;Formula!$M$9,"X","")</f>
        <v/>
      </c>
      <c r="AN85" s="18"/>
      <c r="AO85" s="17" t="str">
        <f>IF(BH86&gt;Formula!$N$11,"X","")</f>
        <v/>
      </c>
      <c r="AP85" s="76" t="str">
        <f>IF(BH86&gt;Formula!$N$9,"X","")</f>
        <v/>
      </c>
      <c r="AQ85" s="18"/>
      <c r="AR85" s="17" t="str">
        <f>IF(BH86&gt;Formula!$O$11,"X","")</f>
        <v/>
      </c>
      <c r="AS85" s="76" t="str">
        <f>IF(BH86&gt;Formula!$O$9,"X","")</f>
        <v/>
      </c>
      <c r="AT85" s="18"/>
      <c r="AU85" s="17" t="str">
        <f>IF(BH86&gt;Formula!$P$11,"X","")</f>
        <v/>
      </c>
      <c r="AV85" s="76" t="str">
        <f>IF(BH86&gt;Formula!$P$9,"X","")</f>
        <v/>
      </c>
      <c r="AW85" s="18"/>
      <c r="AX85" s="17" t="str">
        <f>IF(BH86&gt;Formula!$Q$11,"X","")</f>
        <v/>
      </c>
      <c r="AY85" s="76" t="str">
        <f>IF(BH86&gt;Formula!$Q$9,"X","")</f>
        <v/>
      </c>
      <c r="AZ85" s="18"/>
      <c r="BA85" s="17" t="str">
        <f>IF(BH86&gt;Formula!$R$11,"X","")</f>
        <v/>
      </c>
      <c r="BB85" s="76" t="str">
        <f>IF(BH86&gt;Formula!$R$9,"X","")</f>
        <v/>
      </c>
      <c r="BC85" s="18"/>
      <c r="BD85" s="17" t="str">
        <f>IF(BH86&gt;Formula!$S$11,"X","")</f>
        <v/>
      </c>
      <c r="BE85" s="76" t="str">
        <f>IF(BH86&gt;Formula!$S$9,"X","")</f>
        <v>X</v>
      </c>
      <c r="BF85" s="99"/>
      <c r="BG85" s="99"/>
      <c r="BH85" s="116"/>
      <c r="BI85" s="103"/>
    </row>
    <row r="86" spans="1:61" ht="18" customHeight="1">
      <c r="A86" s="68" t="str">
        <f>'Team Players'!$C$27</f>
        <v>Home Player F</v>
      </c>
      <c r="B86" s="69">
        <f>SUM('Team Players'!$D$27)</f>
        <v>28</v>
      </c>
      <c r="C86" s="23"/>
      <c r="D86" s="21"/>
      <c r="E86" s="22"/>
      <c r="F86" s="23"/>
      <c r="G86" s="21"/>
      <c r="H86" s="22"/>
      <c r="I86" s="23"/>
      <c r="J86" s="21"/>
      <c r="K86" s="22"/>
      <c r="L86" s="23"/>
      <c r="M86" s="21"/>
      <c r="N86" s="22"/>
      <c r="O86" s="23"/>
      <c r="P86" s="21"/>
      <c r="Q86" s="22"/>
      <c r="R86" s="23"/>
      <c r="S86" s="21"/>
      <c r="T86" s="22"/>
      <c r="U86" s="23"/>
      <c r="V86" s="21"/>
      <c r="W86" s="22"/>
      <c r="X86" s="23"/>
      <c r="Y86" s="21"/>
      <c r="Z86" s="22"/>
      <c r="AA86" s="23"/>
      <c r="AB86" s="21"/>
      <c r="AC86" s="22"/>
      <c r="AD86" s="79"/>
      <c r="AE86" s="23"/>
      <c r="AF86" s="21"/>
      <c r="AG86" s="22"/>
      <c r="AH86" s="23"/>
      <c r="AI86" s="21"/>
      <c r="AJ86" s="22"/>
      <c r="AK86" s="23"/>
      <c r="AL86" s="21"/>
      <c r="AM86" s="22"/>
      <c r="AN86" s="23"/>
      <c r="AO86" s="21"/>
      <c r="AP86" s="22"/>
      <c r="AQ86" s="23"/>
      <c r="AR86" s="21"/>
      <c r="AS86" s="22"/>
      <c r="AT86" s="23"/>
      <c r="AU86" s="21"/>
      <c r="AV86" s="22"/>
      <c r="AW86" s="23"/>
      <c r="AX86" s="21"/>
      <c r="AY86" s="22"/>
      <c r="AZ86" s="23"/>
      <c r="BA86" s="21"/>
      <c r="BB86" s="22"/>
      <c r="BC86" s="23"/>
      <c r="BD86" s="21"/>
      <c r="BE86" s="22"/>
      <c r="BF86" s="23"/>
      <c r="BG86" s="23"/>
      <c r="BH86" s="117">
        <f>'Team Players'!$D$12</f>
        <v>3</v>
      </c>
      <c r="BI86" s="106"/>
    </row>
    <row r="87" spans="1:61" s="9" customFormat="1" ht="8.1" customHeight="1">
      <c r="A87" s="50"/>
      <c r="B87" s="51"/>
      <c r="C87" s="18"/>
      <c r="D87" s="17" t="str">
        <f>IF(BH88&gt;Formula!$B$11,"X","")</f>
        <v/>
      </c>
      <c r="E87" s="17" t="str">
        <f>IF(BH88&gt;Formula!$B$9,"X","")</f>
        <v/>
      </c>
      <c r="F87" s="18"/>
      <c r="G87" s="17" t="str">
        <f>IF(BH88&gt;Formula!$C$11,"X","")</f>
        <v/>
      </c>
      <c r="H87" s="17" t="str">
        <f>IF(BH88&gt;Formula!$C$9,"X","")</f>
        <v/>
      </c>
      <c r="I87" s="18"/>
      <c r="J87" s="17" t="str">
        <f>IF(BH88&gt;Formula!$D$11,"X","")</f>
        <v/>
      </c>
      <c r="K87" s="76" t="str">
        <f>IF(BH88&gt;Formula!$D$9,"X","")</f>
        <v/>
      </c>
      <c r="L87" s="18"/>
      <c r="M87" s="17" t="str">
        <f>IF(BH88&gt;Formula!$E$11,"X","")</f>
        <v/>
      </c>
      <c r="N87" s="76" t="str">
        <f>IF(BH88&gt;Formula!$E$9,"X","")</f>
        <v>X</v>
      </c>
      <c r="O87" s="18"/>
      <c r="P87" s="17" t="str">
        <f>IF(BH88&gt;Formula!$F$11,"X","")</f>
        <v/>
      </c>
      <c r="Q87" s="76" t="str">
        <f>IF(BH88&gt;Formula!$F$9,"X","")</f>
        <v>X</v>
      </c>
      <c r="R87" s="18"/>
      <c r="S87" s="17" t="str">
        <f>IF(BH88&gt;Formula!$G$11,"X","")</f>
        <v/>
      </c>
      <c r="T87" s="76" t="str">
        <f>IF(BH88&gt;Formula!$G$9,"X","")</f>
        <v>X</v>
      </c>
      <c r="U87" s="18"/>
      <c r="V87" s="17" t="str">
        <f>IF(BH88&gt;Formula!$H$11,"X","")</f>
        <v/>
      </c>
      <c r="W87" s="76" t="str">
        <f>IF(BH88&gt;Formula!$H$9,"X","")</f>
        <v/>
      </c>
      <c r="X87" s="18"/>
      <c r="Y87" s="17" t="str">
        <f>IF(BH88&gt;Formula!$I$11,"X","")</f>
        <v/>
      </c>
      <c r="Z87" s="76" t="str">
        <f>IF(BH88&gt;Formula!$I$9,"X","")</f>
        <v/>
      </c>
      <c r="AA87" s="18"/>
      <c r="AB87" s="17" t="str">
        <f>IF(BH88&gt;Formula!$J$11,"X","")</f>
        <v/>
      </c>
      <c r="AC87" s="76" t="str">
        <f>IF(BH88&gt;Formula!$J$9,"X","")</f>
        <v>X</v>
      </c>
      <c r="AD87" s="78"/>
      <c r="AE87" s="18"/>
      <c r="AF87" s="17" t="str">
        <f>IF(BH88&gt;Formula!$K$11,"X","")</f>
        <v/>
      </c>
      <c r="AG87" s="76" t="str">
        <f>IF(BH88&gt;Formula!$K$9,"X","")</f>
        <v/>
      </c>
      <c r="AH87" s="18"/>
      <c r="AI87" s="17" t="str">
        <f>IF(BH88&gt;Formula!$L$11,"X","")</f>
        <v/>
      </c>
      <c r="AJ87" s="76" t="str">
        <f>IF(BH88&gt;Formula!$L$9,"X","")</f>
        <v/>
      </c>
      <c r="AK87" s="18"/>
      <c r="AL87" s="17" t="str">
        <f>IF(BH88&gt;Formula!$M$11,"X","")</f>
        <v/>
      </c>
      <c r="AM87" s="76" t="str">
        <f>IF(BH88&gt;Formula!$M$9,"X","")</f>
        <v>X</v>
      </c>
      <c r="AN87" s="18"/>
      <c r="AO87" s="17" t="str">
        <f>IF(BH88&gt;Formula!$N$11,"X","")</f>
        <v/>
      </c>
      <c r="AP87" s="76" t="str">
        <f>IF(BH88&gt;Formula!$N$9,"X","")</f>
        <v/>
      </c>
      <c r="AQ87" s="18"/>
      <c r="AR87" s="17" t="str">
        <f>IF(BH88&gt;Formula!$O$11,"X","")</f>
        <v/>
      </c>
      <c r="AS87" s="76" t="str">
        <f>IF(BH88&gt;Formula!$O$9,"X","")</f>
        <v>X</v>
      </c>
      <c r="AT87" s="18"/>
      <c r="AU87" s="17" t="str">
        <f>IF(BH88&gt;Formula!$P$11,"X","")</f>
        <v/>
      </c>
      <c r="AV87" s="76" t="str">
        <f>IF(BH88&gt;Formula!$P$9,"X","")</f>
        <v/>
      </c>
      <c r="AW87" s="18"/>
      <c r="AX87" s="17" t="str">
        <f>IF(BH88&gt;Formula!$Q$11,"X","")</f>
        <v/>
      </c>
      <c r="AY87" s="76" t="str">
        <f>IF(BH88&gt;Formula!$Q$9,"X","")</f>
        <v/>
      </c>
      <c r="AZ87" s="18"/>
      <c r="BA87" s="17" t="str">
        <f>IF(BH88&gt;Formula!$R$11,"X","")</f>
        <v/>
      </c>
      <c r="BB87" s="76" t="str">
        <f>IF(BH88&gt;Formula!$R$9,"X","")</f>
        <v/>
      </c>
      <c r="BC87" s="18"/>
      <c r="BD87" s="17" t="str">
        <f>IF(BH88&gt;Formula!$S$11,"X","")</f>
        <v/>
      </c>
      <c r="BE87" s="76" t="str">
        <f>IF(BH88&gt;Formula!$S$9,"X","")</f>
        <v>X</v>
      </c>
      <c r="BF87" s="18"/>
      <c r="BG87" s="18"/>
      <c r="BH87" s="78"/>
      <c r="BI87" s="103"/>
    </row>
    <row r="88" spans="1:61" ht="18" customHeight="1">
      <c r="A88" s="52" t="str">
        <f>'Team Players'!$F$27</f>
        <v>Visitor Player F</v>
      </c>
      <c r="B88" s="53">
        <f>SUM('Team Players'!$G$27)</f>
        <v>32</v>
      </c>
      <c r="C88" s="30"/>
      <c r="D88" s="28"/>
      <c r="E88" s="29"/>
      <c r="F88" s="30"/>
      <c r="G88" s="28"/>
      <c r="H88" s="29"/>
      <c r="I88" s="30"/>
      <c r="J88" s="28"/>
      <c r="K88" s="29"/>
      <c r="L88" s="30"/>
      <c r="M88" s="28"/>
      <c r="N88" s="29"/>
      <c r="O88" s="30"/>
      <c r="P88" s="28"/>
      <c r="Q88" s="29"/>
      <c r="R88" s="30"/>
      <c r="S88" s="28"/>
      <c r="T88" s="29"/>
      <c r="U88" s="30"/>
      <c r="V88" s="28"/>
      <c r="W88" s="29"/>
      <c r="X88" s="30"/>
      <c r="Y88" s="28"/>
      <c r="Z88" s="29"/>
      <c r="AA88" s="30"/>
      <c r="AB88" s="28"/>
      <c r="AC88" s="29"/>
      <c r="AD88" s="80"/>
      <c r="AE88" s="30"/>
      <c r="AF88" s="28"/>
      <c r="AG88" s="29"/>
      <c r="AH88" s="30"/>
      <c r="AI88" s="28"/>
      <c r="AJ88" s="29"/>
      <c r="AK88" s="30"/>
      <c r="AL88" s="28"/>
      <c r="AM88" s="29"/>
      <c r="AN88" s="30"/>
      <c r="AO88" s="28"/>
      <c r="AP88" s="29"/>
      <c r="AQ88" s="30"/>
      <c r="AR88" s="28"/>
      <c r="AS88" s="29"/>
      <c r="AT88" s="30"/>
      <c r="AU88" s="28"/>
      <c r="AV88" s="29"/>
      <c r="AW88" s="30"/>
      <c r="AX88" s="28"/>
      <c r="AY88" s="29"/>
      <c r="AZ88" s="30"/>
      <c r="BA88" s="28"/>
      <c r="BB88" s="29"/>
      <c r="BC88" s="30"/>
      <c r="BD88" s="28"/>
      <c r="BE88" s="29"/>
      <c r="BF88" s="104"/>
      <c r="BG88" s="104"/>
      <c r="BH88" s="118">
        <f>'Team Players'!$G$12</f>
        <v>7</v>
      </c>
      <c r="BI88" s="106"/>
    </row>
    <row r="89" spans="1:61" ht="15">
      <c r="A89" s="119" t="s">
        <v>5</v>
      </c>
      <c r="B89" s="72"/>
      <c r="C89" s="208">
        <f>'Team Players'!$J$5</f>
        <v>5</v>
      </c>
      <c r="D89" s="209"/>
      <c r="E89" s="210"/>
      <c r="F89" s="211">
        <f>'Team Players'!$K$5</f>
        <v>3</v>
      </c>
      <c r="G89" s="212"/>
      <c r="H89" s="213"/>
      <c r="I89" s="211">
        <f>'Team Players'!$L$5</f>
        <v>4</v>
      </c>
      <c r="J89" s="212"/>
      <c r="K89" s="213"/>
      <c r="L89" s="211">
        <f>'Team Players'!$M$5</f>
        <v>5</v>
      </c>
      <c r="M89" s="212"/>
      <c r="N89" s="213"/>
      <c r="O89" s="211">
        <f>'Team Players'!$N$5</f>
        <v>4</v>
      </c>
      <c r="P89" s="212"/>
      <c r="Q89" s="213"/>
      <c r="R89" s="211">
        <f>'Team Players'!$O$5</f>
        <v>4</v>
      </c>
      <c r="S89" s="212"/>
      <c r="T89" s="213"/>
      <c r="U89" s="211">
        <f>'Team Players'!$P$5</f>
        <v>4</v>
      </c>
      <c r="V89" s="212"/>
      <c r="W89" s="213"/>
      <c r="X89" s="211">
        <f>'Team Players'!$Q$5</f>
        <v>3</v>
      </c>
      <c r="Y89" s="212"/>
      <c r="Z89" s="213"/>
      <c r="AA89" s="211">
        <f>'Team Players'!$R$5</f>
        <v>4</v>
      </c>
      <c r="AB89" s="212"/>
      <c r="AC89" s="213"/>
      <c r="AD89" s="84">
        <f>SUM(C89:AC89)</f>
        <v>36</v>
      </c>
      <c r="AE89" s="214">
        <f>'Team Players'!$S$5</f>
        <v>4</v>
      </c>
      <c r="AF89" s="215"/>
      <c r="AG89" s="216"/>
      <c r="AH89" s="211">
        <f>'Team Players'!$T$5</f>
        <v>3</v>
      </c>
      <c r="AI89" s="212"/>
      <c r="AJ89" s="213"/>
      <c r="AK89" s="211">
        <f>'Team Players'!$U$5</f>
        <v>4</v>
      </c>
      <c r="AL89" s="212"/>
      <c r="AM89" s="213"/>
      <c r="AN89" s="211">
        <f>'Team Players'!$V$5</f>
        <v>3</v>
      </c>
      <c r="AO89" s="212"/>
      <c r="AP89" s="213"/>
      <c r="AQ89" s="211">
        <f>'Team Players'!$W$5</f>
        <v>4</v>
      </c>
      <c r="AR89" s="212"/>
      <c r="AS89" s="213"/>
      <c r="AT89" s="211">
        <f>'Team Players'!$X$5</f>
        <v>4</v>
      </c>
      <c r="AU89" s="212"/>
      <c r="AV89" s="213"/>
      <c r="AW89" s="211">
        <f>'Team Players'!$Y$5</f>
        <v>5</v>
      </c>
      <c r="AX89" s="212"/>
      <c r="AY89" s="213"/>
      <c r="AZ89" s="211">
        <f>'Team Players'!$Z$5</f>
        <v>3</v>
      </c>
      <c r="BA89" s="212"/>
      <c r="BB89" s="213"/>
      <c r="BC89" s="211">
        <f>'Team Players'!$AA$5</f>
        <v>5</v>
      </c>
      <c r="BD89" s="212"/>
      <c r="BE89" s="213"/>
      <c r="BF89" s="107">
        <f>SUM(AE89:BE89)</f>
        <v>35</v>
      </c>
      <c r="BG89" s="108">
        <f>AD89+BF89</f>
        <v>71</v>
      </c>
      <c r="BH89" s="109"/>
      <c r="BI89" s="110"/>
    </row>
    <row r="90" spans="1:61">
      <c r="A90" s="56" t="s">
        <v>6</v>
      </c>
      <c r="B90" s="57"/>
      <c r="C90" s="217">
        <f>'Team Players'!$J$6</f>
        <v>9</v>
      </c>
      <c r="D90" s="218"/>
      <c r="E90" s="219"/>
      <c r="F90" s="217">
        <f>'Team Players'!$K$6</f>
        <v>17</v>
      </c>
      <c r="G90" s="218"/>
      <c r="H90" s="219"/>
      <c r="I90" s="217">
        <f>'Team Players'!$L$6</f>
        <v>11</v>
      </c>
      <c r="J90" s="218"/>
      <c r="K90" s="219"/>
      <c r="L90" s="217">
        <f>'Team Players'!$M$6</f>
        <v>1</v>
      </c>
      <c r="M90" s="218"/>
      <c r="N90" s="219"/>
      <c r="O90" s="217">
        <f>'Team Players'!$N$6</f>
        <v>5</v>
      </c>
      <c r="P90" s="218"/>
      <c r="Q90" s="219"/>
      <c r="R90" s="217">
        <f>'Team Players'!$O$6</f>
        <v>3</v>
      </c>
      <c r="S90" s="218"/>
      <c r="T90" s="219"/>
      <c r="U90" s="217">
        <f>'Team Players'!$P$6</f>
        <v>15</v>
      </c>
      <c r="V90" s="218"/>
      <c r="W90" s="219"/>
      <c r="X90" s="217">
        <f>'Team Players'!$Q$6</f>
        <v>13</v>
      </c>
      <c r="Y90" s="218"/>
      <c r="Z90" s="219"/>
      <c r="AA90" s="217">
        <f>'Team Players'!$R$6</f>
        <v>7</v>
      </c>
      <c r="AB90" s="218"/>
      <c r="AC90" s="219"/>
      <c r="AD90" s="85"/>
      <c r="AE90" s="217">
        <f>'Team Players'!$S$6</f>
        <v>12</v>
      </c>
      <c r="AF90" s="218"/>
      <c r="AG90" s="219"/>
      <c r="AH90" s="217">
        <f>'Team Players'!$T$6</f>
        <v>16</v>
      </c>
      <c r="AI90" s="218"/>
      <c r="AJ90" s="219"/>
      <c r="AK90" s="217">
        <f>'Team Players'!$U$6</f>
        <v>6</v>
      </c>
      <c r="AL90" s="218"/>
      <c r="AM90" s="219"/>
      <c r="AN90" s="217">
        <f>'Team Players'!$V$6</f>
        <v>18</v>
      </c>
      <c r="AO90" s="218"/>
      <c r="AP90" s="219"/>
      <c r="AQ90" s="217">
        <f>'Team Players'!$W$6</f>
        <v>4</v>
      </c>
      <c r="AR90" s="218"/>
      <c r="AS90" s="219"/>
      <c r="AT90" s="217">
        <f>'Team Players'!$X$6</f>
        <v>10</v>
      </c>
      <c r="AU90" s="218"/>
      <c r="AV90" s="219"/>
      <c r="AW90" s="217">
        <f>'Team Players'!$Y$6</f>
        <v>8</v>
      </c>
      <c r="AX90" s="218"/>
      <c r="AY90" s="219"/>
      <c r="AZ90" s="217">
        <f>'Team Players'!$Z$6</f>
        <v>14</v>
      </c>
      <c r="BA90" s="218"/>
      <c r="BB90" s="219"/>
      <c r="BC90" s="217">
        <f>'Team Players'!$AA$6</f>
        <v>2</v>
      </c>
      <c r="BD90" s="218"/>
      <c r="BE90" s="219"/>
      <c r="BF90" s="111"/>
      <c r="BG90" s="112"/>
      <c r="BH90" s="113"/>
      <c r="BI90" s="225"/>
    </row>
    <row r="91" spans="1:61" ht="15">
      <c r="A91" s="58" t="str">
        <f>'Team Players'!$I$7</f>
        <v>Red Tees       69.3/127</v>
      </c>
      <c r="B91" s="59"/>
      <c r="C91" s="220">
        <f>'Team Players'!$J$7</f>
        <v>431</v>
      </c>
      <c r="D91" s="220"/>
      <c r="E91" s="220"/>
      <c r="F91" s="221">
        <f>'Team Players'!$K$7</f>
        <v>104</v>
      </c>
      <c r="G91" s="222"/>
      <c r="H91" s="223"/>
      <c r="I91" s="221">
        <f>'Team Players'!$L$7</f>
        <v>309</v>
      </c>
      <c r="J91" s="222"/>
      <c r="K91" s="223"/>
      <c r="L91" s="221">
        <f>'Team Players'!$M$7</f>
        <v>425</v>
      </c>
      <c r="M91" s="222"/>
      <c r="N91" s="223"/>
      <c r="O91" s="221">
        <f>'Team Players'!$N$7</f>
        <v>283</v>
      </c>
      <c r="P91" s="222"/>
      <c r="Q91" s="223"/>
      <c r="R91" s="221">
        <f>'Team Players'!$O$7</f>
        <v>308</v>
      </c>
      <c r="S91" s="222"/>
      <c r="T91" s="223"/>
      <c r="U91" s="221">
        <f>'Team Players'!$P$7</f>
        <v>316</v>
      </c>
      <c r="V91" s="222"/>
      <c r="W91" s="223"/>
      <c r="X91" s="221">
        <f>'Team Players'!$Q$7</f>
        <v>151</v>
      </c>
      <c r="Y91" s="222"/>
      <c r="Z91" s="223"/>
      <c r="AA91" s="221">
        <f>'Team Players'!$R$7</f>
        <v>349</v>
      </c>
      <c r="AB91" s="222"/>
      <c r="AC91" s="223"/>
      <c r="AD91" s="86">
        <f>SUM(C91:AC91)</f>
        <v>2676</v>
      </c>
      <c r="AE91" s="221">
        <f>'Team Players'!$S$7</f>
        <v>276</v>
      </c>
      <c r="AF91" s="222"/>
      <c r="AG91" s="223"/>
      <c r="AH91" s="221">
        <f>'Team Players'!$T$7</f>
        <v>91</v>
      </c>
      <c r="AI91" s="222"/>
      <c r="AJ91" s="223"/>
      <c r="AK91" s="221">
        <f>'Team Players'!$U$7</f>
        <v>291</v>
      </c>
      <c r="AL91" s="222"/>
      <c r="AM91" s="223"/>
      <c r="AN91" s="221">
        <f>'Team Players'!$V$7</f>
        <v>119</v>
      </c>
      <c r="AO91" s="222"/>
      <c r="AP91" s="223"/>
      <c r="AQ91" s="221">
        <f>'Team Players'!$W$7</f>
        <v>309</v>
      </c>
      <c r="AR91" s="222"/>
      <c r="AS91" s="223"/>
      <c r="AT91" s="221">
        <f>'Team Players'!$X$7</f>
        <v>362</v>
      </c>
      <c r="AU91" s="222"/>
      <c r="AV91" s="223"/>
      <c r="AW91" s="221">
        <f>'Team Players'!$Y$7</f>
        <v>430</v>
      </c>
      <c r="AX91" s="222"/>
      <c r="AY91" s="223"/>
      <c r="AZ91" s="221">
        <f>'Team Players'!$Z$7</f>
        <v>147</v>
      </c>
      <c r="BA91" s="222"/>
      <c r="BB91" s="223"/>
      <c r="BC91" s="221">
        <f>'Team Players'!$AA$7</f>
        <v>429</v>
      </c>
      <c r="BD91" s="222"/>
      <c r="BE91" s="223"/>
      <c r="BF91" s="86">
        <f>SUM(AE91:BE91)</f>
        <v>2454</v>
      </c>
      <c r="BG91" s="114">
        <f>AD91+BF91</f>
        <v>5130</v>
      </c>
      <c r="BH91" s="113"/>
      <c r="BI91" s="226"/>
    </row>
    <row r="92" spans="1:61" ht="21.95" customHeight="1">
      <c r="A92" s="60"/>
      <c r="B92" s="60"/>
      <c r="C92" s="224"/>
      <c r="D92" s="224"/>
      <c r="E92" s="224"/>
      <c r="F92" s="224"/>
      <c r="G92" s="224">
        <f>G75</f>
        <v>0</v>
      </c>
      <c r="H92" s="224"/>
      <c r="I92" s="224"/>
      <c r="Z92" s="87" t="s">
        <v>52</v>
      </c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28"/>
      <c r="AL92" s="28"/>
      <c r="AM92" s="28"/>
      <c r="AN92" s="28"/>
      <c r="AO92" s="28"/>
      <c r="AP92" s="28"/>
      <c r="AQ92" s="28"/>
      <c r="AR92" s="28"/>
      <c r="AS92" s="28"/>
      <c r="AY92" s="87" t="s">
        <v>53</v>
      </c>
      <c r="AZ92" s="28"/>
      <c r="BA92" s="28"/>
      <c r="BB92" s="28"/>
      <c r="BC92" s="28"/>
      <c r="BD92" s="28"/>
      <c r="BE92" s="28"/>
      <c r="BF92" s="28"/>
      <c r="BG92" s="28"/>
      <c r="BH92" s="28"/>
      <c r="BI92" s="28"/>
    </row>
    <row r="93" spans="1:61" ht="24.75" customHeight="1">
      <c r="A93" s="198" t="s">
        <v>54</v>
      </c>
      <c r="B93" s="6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199" t="s">
        <v>55</v>
      </c>
    </row>
    <row r="94" spans="1:61" ht="18">
      <c r="A94" s="11" t="str">
        <f>'Team Players'!$F$3</f>
        <v>Visitor vs Home</v>
      </c>
      <c r="B94" s="11"/>
      <c r="C94" s="11"/>
      <c r="D94" s="11"/>
      <c r="E94" s="11"/>
      <c r="F94" s="11"/>
      <c r="G94" s="11"/>
      <c r="H94" s="11"/>
      <c r="I94" s="11"/>
      <c r="J94" s="75"/>
      <c r="K94" s="75"/>
      <c r="BF94" s="204">
        <f>'Team Players'!$C$1</f>
        <v>42937</v>
      </c>
      <c r="BG94" s="204"/>
      <c r="BH94" s="204"/>
      <c r="BI94" s="204"/>
    </row>
    <row r="95" spans="1:61" ht="5.25" customHeight="1"/>
    <row r="96" spans="1:61" ht="24.95" customHeight="1">
      <c r="A96" s="62" t="str">
        <f>$A$77</f>
        <v>Match 3</v>
      </c>
      <c r="B96" s="13" t="s">
        <v>43</v>
      </c>
      <c r="C96" s="207">
        <v>1</v>
      </c>
      <c r="D96" s="205"/>
      <c r="E96" s="206"/>
      <c r="F96" s="207">
        <v>2</v>
      </c>
      <c r="G96" s="205"/>
      <c r="H96" s="206"/>
      <c r="I96" s="207">
        <v>3</v>
      </c>
      <c r="J96" s="205"/>
      <c r="K96" s="206"/>
      <c r="L96" s="207">
        <v>4</v>
      </c>
      <c r="M96" s="205"/>
      <c r="N96" s="206"/>
      <c r="O96" s="207">
        <v>5</v>
      </c>
      <c r="P96" s="205"/>
      <c r="Q96" s="206"/>
      <c r="R96" s="207">
        <v>6</v>
      </c>
      <c r="S96" s="205"/>
      <c r="T96" s="206"/>
      <c r="U96" s="207">
        <v>7</v>
      </c>
      <c r="V96" s="205"/>
      <c r="W96" s="206"/>
      <c r="X96" s="207">
        <v>8</v>
      </c>
      <c r="Y96" s="205"/>
      <c r="Z96" s="206"/>
      <c r="AA96" s="207">
        <v>9</v>
      </c>
      <c r="AB96" s="205"/>
      <c r="AC96" s="206"/>
      <c r="AD96" s="77" t="s">
        <v>44</v>
      </c>
      <c r="AE96" s="207">
        <v>10</v>
      </c>
      <c r="AF96" s="205"/>
      <c r="AG96" s="206"/>
      <c r="AH96" s="207">
        <v>11</v>
      </c>
      <c r="AI96" s="205"/>
      <c r="AJ96" s="206"/>
      <c r="AK96" s="207">
        <v>12</v>
      </c>
      <c r="AL96" s="205"/>
      <c r="AM96" s="206"/>
      <c r="AN96" s="207">
        <v>13</v>
      </c>
      <c r="AO96" s="205"/>
      <c r="AP96" s="206"/>
      <c r="AQ96" s="207">
        <v>14</v>
      </c>
      <c r="AR96" s="205"/>
      <c r="AS96" s="206"/>
      <c r="AT96" s="207">
        <v>15</v>
      </c>
      <c r="AU96" s="205"/>
      <c r="AV96" s="206"/>
      <c r="AW96" s="207">
        <v>16</v>
      </c>
      <c r="AX96" s="205"/>
      <c r="AY96" s="206"/>
      <c r="AZ96" s="207">
        <v>17</v>
      </c>
      <c r="BA96" s="205"/>
      <c r="BB96" s="206"/>
      <c r="BC96" s="207">
        <v>18</v>
      </c>
      <c r="BD96" s="205"/>
      <c r="BE96" s="206"/>
      <c r="BF96" s="14" t="s">
        <v>45</v>
      </c>
      <c r="BG96" s="89" t="s">
        <v>46</v>
      </c>
      <c r="BH96" s="13" t="s">
        <v>47</v>
      </c>
      <c r="BI96" s="77" t="s">
        <v>48</v>
      </c>
    </row>
    <row r="97" spans="1:61" s="9" customFormat="1" ht="8.1" customHeight="1">
      <c r="A97" s="24"/>
      <c r="B97" s="25"/>
      <c r="C97" s="18"/>
      <c r="D97" s="17" t="str">
        <f>IF(BH98&gt;Formula!$B$11,"X","")</f>
        <v/>
      </c>
      <c r="E97" s="17" t="str">
        <f>IF(BH98&gt;Formula!$B$9,"X","")</f>
        <v/>
      </c>
      <c r="F97" s="18"/>
      <c r="G97" s="17" t="str">
        <f>IF(BH98&gt;Formula!$C$11,"X","")</f>
        <v/>
      </c>
      <c r="H97" s="17" t="str">
        <f>IF(BH98&gt;Formula!$C$9,"X","")</f>
        <v/>
      </c>
      <c r="I97" s="18"/>
      <c r="J97" s="17" t="str">
        <f>IF(BH98&gt;Formula!$D$11,"X","")</f>
        <v/>
      </c>
      <c r="K97" s="76" t="str">
        <f>IF(BH98&gt;Formula!$D$9,"X","")</f>
        <v/>
      </c>
      <c r="L97" s="18"/>
      <c r="M97" s="17" t="str">
        <f>IF(BH98&gt;Formula!$E$11,"X","")</f>
        <v/>
      </c>
      <c r="N97" s="76" t="str">
        <f>IF(BH98&gt;Formula!$E$9,"X","")</f>
        <v>X</v>
      </c>
      <c r="O97" s="18"/>
      <c r="P97" s="17" t="str">
        <f>IF(BH98&gt;Formula!$F$11,"X","")</f>
        <v/>
      </c>
      <c r="Q97" s="76" t="str">
        <f>IF(BH98&gt;Formula!$F$9,"X","")</f>
        <v/>
      </c>
      <c r="R97" s="18"/>
      <c r="S97" s="17" t="str">
        <f>IF(BH98&gt;Formula!$G$11,"X","")</f>
        <v/>
      </c>
      <c r="T97" s="76" t="str">
        <f>IF(BH98&gt;Formula!$G$9,"X","")</f>
        <v>X</v>
      </c>
      <c r="U97" s="18"/>
      <c r="V97" s="17" t="str">
        <f>IF(BH98&gt;Formula!$H$11,"X","")</f>
        <v/>
      </c>
      <c r="W97" s="76" t="str">
        <f>IF(BH98&gt;Formula!$H$9,"X","")</f>
        <v/>
      </c>
      <c r="X97" s="18"/>
      <c r="Y97" s="17" t="str">
        <f>IF(BH98&gt;Formula!$I$11,"X","")</f>
        <v/>
      </c>
      <c r="Z97" s="76" t="str">
        <f>IF(BH98&gt;Formula!$I$9,"X","")</f>
        <v/>
      </c>
      <c r="AA97" s="18"/>
      <c r="AB97" s="17" t="str">
        <f>IF(BH98&gt;Formula!$J$11,"X","")</f>
        <v/>
      </c>
      <c r="AC97" s="76" t="str">
        <f>IF(BH98&gt;Formula!$J$9,"X","")</f>
        <v/>
      </c>
      <c r="AD97" s="78"/>
      <c r="AE97" s="18"/>
      <c r="AF97" s="17" t="str">
        <f>IF(BH98&gt;Formula!$K$11,"X","")</f>
        <v/>
      </c>
      <c r="AG97" s="76" t="str">
        <f>IF(BH98&gt;Formula!$K$9,"X","")</f>
        <v/>
      </c>
      <c r="AH97" s="18"/>
      <c r="AI97" s="17" t="str">
        <f>IF(BH98&gt;Formula!$L$11,"X","")</f>
        <v/>
      </c>
      <c r="AJ97" s="76" t="str">
        <f>IF(BH98&gt;Formula!$L$9,"X","")</f>
        <v/>
      </c>
      <c r="AK97" s="18"/>
      <c r="AL97" s="17" t="str">
        <f>IF(BH98&gt;Formula!$M$11,"X","")</f>
        <v/>
      </c>
      <c r="AM97" s="76" t="str">
        <f>IF(BH98&gt;Formula!$M$9,"X","")</f>
        <v/>
      </c>
      <c r="AN97" s="18"/>
      <c r="AO97" s="17" t="str">
        <f>IF(BH98&gt;Formula!$N$11,"X","")</f>
        <v/>
      </c>
      <c r="AP97" s="76" t="str">
        <f>IF(BH98&gt;Formula!$N$9,"X","")</f>
        <v/>
      </c>
      <c r="AQ97" s="18"/>
      <c r="AR97" s="17" t="str">
        <f>IF(BH98&gt;Formula!$O$11,"X","")</f>
        <v/>
      </c>
      <c r="AS97" s="76" t="str">
        <f>IF(BH98&gt;Formula!$O$9,"X","")</f>
        <v>X</v>
      </c>
      <c r="AT97" s="18"/>
      <c r="AU97" s="17" t="str">
        <f>IF(BH98&gt;Formula!$P$11,"X","")</f>
        <v/>
      </c>
      <c r="AV97" s="76" t="str">
        <f>IF(BH98&gt;Formula!$P$9,"X","")</f>
        <v/>
      </c>
      <c r="AW97" s="18"/>
      <c r="AX97" s="17" t="str">
        <f>IF(BH98&gt;Formula!$Q$11,"X","")</f>
        <v/>
      </c>
      <c r="AY97" s="76" t="str">
        <f>IF(BH98&gt;Formula!$Q$9,"X","")</f>
        <v/>
      </c>
      <c r="AZ97" s="18"/>
      <c r="BA97" s="17" t="str">
        <f>IF(BH98&gt;Formula!$R$11,"X","")</f>
        <v/>
      </c>
      <c r="BB97" s="76" t="str">
        <f>IF(BH98&gt;Formula!$R$9,"X","")</f>
        <v/>
      </c>
      <c r="BC97" s="18"/>
      <c r="BD97" s="17" t="str">
        <f>IF(BH98&gt;Formula!$S$11,"X","")</f>
        <v/>
      </c>
      <c r="BE97" s="76" t="str">
        <f>IF(BH98&gt;Formula!$S$9,"X","")</f>
        <v>X</v>
      </c>
      <c r="BF97" s="18"/>
      <c r="BG97" s="18"/>
      <c r="BH97" s="78"/>
      <c r="BI97" s="74"/>
    </row>
    <row r="98" spans="1:61" ht="18" customHeight="1">
      <c r="A98" s="63" t="str">
        <f>'Team Players'!$F$26</f>
        <v>Visitor Player E</v>
      </c>
      <c r="B98" s="64">
        <f>SUM('Team Players'!$G$26)</f>
        <v>29</v>
      </c>
      <c r="C98" s="23"/>
      <c r="D98" s="21"/>
      <c r="E98" s="22"/>
      <c r="F98" s="23"/>
      <c r="G98" s="21"/>
      <c r="H98" s="22"/>
      <c r="I98" s="23"/>
      <c r="J98" s="21"/>
      <c r="K98" s="22"/>
      <c r="L98" s="23"/>
      <c r="M98" s="21"/>
      <c r="N98" s="22"/>
      <c r="O98" s="23"/>
      <c r="P98" s="21"/>
      <c r="Q98" s="22"/>
      <c r="R98" s="23"/>
      <c r="S98" s="21"/>
      <c r="T98" s="22"/>
      <c r="U98" s="23"/>
      <c r="V98" s="21"/>
      <c r="W98" s="22"/>
      <c r="X98" s="23"/>
      <c r="Y98" s="21"/>
      <c r="Z98" s="22"/>
      <c r="AA98" s="23"/>
      <c r="AB98" s="21"/>
      <c r="AC98" s="22"/>
      <c r="AD98" s="79"/>
      <c r="AE98" s="23"/>
      <c r="AF98" s="21"/>
      <c r="AG98" s="22"/>
      <c r="AH98" s="23"/>
      <c r="AI98" s="21"/>
      <c r="AJ98" s="22"/>
      <c r="AK98" s="23"/>
      <c r="AL98" s="21"/>
      <c r="AM98" s="22"/>
      <c r="AN98" s="23"/>
      <c r="AO98" s="21"/>
      <c r="AP98" s="22"/>
      <c r="AQ98" s="23"/>
      <c r="AR98" s="21"/>
      <c r="AS98" s="22"/>
      <c r="AT98" s="23"/>
      <c r="AU98" s="21"/>
      <c r="AV98" s="22"/>
      <c r="AW98" s="23"/>
      <c r="AX98" s="21"/>
      <c r="AY98" s="22"/>
      <c r="AZ98" s="23"/>
      <c r="BA98" s="21"/>
      <c r="BB98" s="22"/>
      <c r="BC98" s="23"/>
      <c r="BD98" s="21"/>
      <c r="BE98" s="22"/>
      <c r="BF98" s="23"/>
      <c r="BG98" s="23"/>
      <c r="BH98" s="115">
        <f>'Team Players'!$G$11</f>
        <v>4</v>
      </c>
      <c r="BI98" s="91"/>
    </row>
    <row r="99" spans="1:61" s="9" customFormat="1" ht="8.1" customHeight="1">
      <c r="A99" s="65"/>
      <c r="B99" s="66"/>
      <c r="C99" s="18"/>
      <c r="D99" s="17" t="str">
        <f>IF(BH100&gt;Formula!$B$11,"X","")</f>
        <v/>
      </c>
      <c r="E99" s="17" t="str">
        <f>IF(BH100&gt;Formula!$B$9,"X","")</f>
        <v/>
      </c>
      <c r="F99" s="18"/>
      <c r="G99" s="17" t="str">
        <f>IF(BH100&gt;Formula!$C$11,"X","")</f>
        <v/>
      </c>
      <c r="H99" s="17" t="str">
        <f>IF(BH100&gt;Formula!$C$9,"X","")</f>
        <v/>
      </c>
      <c r="I99" s="18"/>
      <c r="J99" s="17" t="str">
        <f>IF(BH100&gt;Formula!$D$11,"X","")</f>
        <v/>
      </c>
      <c r="K99" s="76" t="str">
        <f>IF(BH100&gt;Formula!$D$9,"X","")</f>
        <v/>
      </c>
      <c r="L99" s="18"/>
      <c r="M99" s="17" t="str">
        <f>IF(BH100&gt;Formula!$E$11,"X","")</f>
        <v/>
      </c>
      <c r="N99" s="76" t="str">
        <f>IF(BH100&gt;Formula!$E$9,"X","")</f>
        <v/>
      </c>
      <c r="O99" s="18"/>
      <c r="P99" s="17" t="str">
        <f>IF(BH100&gt;Formula!$F$11,"X","")</f>
        <v/>
      </c>
      <c r="Q99" s="76" t="str">
        <f>IF(BH100&gt;Formula!$F$9,"X","")</f>
        <v/>
      </c>
      <c r="R99" s="18"/>
      <c r="S99" s="17" t="str">
        <f>IF(BH100&gt;Formula!$G$11,"X","")</f>
        <v/>
      </c>
      <c r="T99" s="76" t="str">
        <f>IF(BH100&gt;Formula!$G$9,"X","")</f>
        <v/>
      </c>
      <c r="U99" s="18"/>
      <c r="V99" s="17" t="str">
        <f>IF(BH100&gt;Formula!$H$11,"X","")</f>
        <v/>
      </c>
      <c r="W99" s="76" t="str">
        <f>IF(BH100&gt;Formula!$H$9,"X","")</f>
        <v/>
      </c>
      <c r="X99" s="18"/>
      <c r="Y99" s="17" t="str">
        <f>IF(BH100&gt;Formula!$I$11,"X","")</f>
        <v/>
      </c>
      <c r="Z99" s="76" t="str">
        <f>IF(BH100&gt;Formula!$I$9,"X","")</f>
        <v/>
      </c>
      <c r="AA99" s="18"/>
      <c r="AB99" s="17" t="str">
        <f>IF(BH100&gt;Formula!$J$11,"X","")</f>
        <v/>
      </c>
      <c r="AC99" s="76" t="str">
        <f>IF(BH100&gt;Formula!$J$9,"X","")</f>
        <v/>
      </c>
      <c r="AD99" s="78"/>
      <c r="AE99" s="18"/>
      <c r="AF99" s="17" t="str">
        <f>IF(BH100&gt;Formula!$K$11,"X","")</f>
        <v/>
      </c>
      <c r="AG99" s="76" t="str">
        <f>IF(BH100&gt;Formula!$K$9,"X","")</f>
        <v/>
      </c>
      <c r="AH99" s="18"/>
      <c r="AI99" s="17" t="str">
        <f>IF(BH100&gt;Formula!$L$11,"X","")</f>
        <v/>
      </c>
      <c r="AJ99" s="76" t="str">
        <f>IF(BH100&gt;Formula!$L$9,"X","")</f>
        <v/>
      </c>
      <c r="AK99" s="18"/>
      <c r="AL99" s="17" t="str">
        <f>IF(BH100&gt;Formula!$M$11,"X","")</f>
        <v/>
      </c>
      <c r="AM99" s="76" t="str">
        <f>IF(BH100&gt;Formula!$M$9,"X","")</f>
        <v/>
      </c>
      <c r="AN99" s="18"/>
      <c r="AO99" s="17" t="str">
        <f>IF(BH100&gt;Formula!$N$11,"X","")</f>
        <v/>
      </c>
      <c r="AP99" s="76" t="str">
        <f>IF(BH100&gt;Formula!$N$9,"X","")</f>
        <v/>
      </c>
      <c r="AQ99" s="18"/>
      <c r="AR99" s="17" t="str">
        <f>IF(BH100&gt;Formula!$O$11,"X","")</f>
        <v/>
      </c>
      <c r="AS99" s="76" t="str">
        <f>IF(BH100&gt;Formula!$O$9,"X","")</f>
        <v/>
      </c>
      <c r="AT99" s="18"/>
      <c r="AU99" s="17" t="str">
        <f>IF(BH100&gt;Formula!$P$11,"X","")</f>
        <v/>
      </c>
      <c r="AV99" s="76" t="str">
        <f>IF(BH100&gt;Formula!$P$9,"X","")</f>
        <v/>
      </c>
      <c r="AW99" s="18"/>
      <c r="AX99" s="17" t="str">
        <f>IF(BH100&gt;Formula!$Q$11,"X","")</f>
        <v/>
      </c>
      <c r="AY99" s="76" t="str">
        <f>IF(BH100&gt;Formula!$Q$9,"X","")</f>
        <v/>
      </c>
      <c r="AZ99" s="18"/>
      <c r="BA99" s="17" t="str">
        <f>IF(BH100&gt;Formula!$R$11,"X","")</f>
        <v/>
      </c>
      <c r="BB99" s="76" t="str">
        <f>IF(BH100&gt;Formula!$R$9,"X","")</f>
        <v/>
      </c>
      <c r="BC99" s="18"/>
      <c r="BD99" s="17" t="str">
        <f>IF(BH100&gt;Formula!$S$11,"X","")</f>
        <v/>
      </c>
      <c r="BE99" s="76" t="str">
        <f>IF(BH100&gt;Formula!$S$9,"X","")</f>
        <v/>
      </c>
      <c r="BF99" s="18"/>
      <c r="BG99" s="18"/>
      <c r="BH99" s="78"/>
      <c r="BI99" s="92"/>
    </row>
    <row r="100" spans="1:61" ht="18" customHeight="1">
      <c r="A100" s="19" t="str">
        <f>'Team Players'!$C$26</f>
        <v>Home Player E</v>
      </c>
      <c r="B100" s="67">
        <f>SUM('Team Players'!$D$26)</f>
        <v>25</v>
      </c>
      <c r="C100" s="30"/>
      <c r="D100" s="28"/>
      <c r="E100" s="29"/>
      <c r="F100" s="30"/>
      <c r="G100" s="28"/>
      <c r="H100" s="29"/>
      <c r="I100" s="30"/>
      <c r="J100" s="28"/>
      <c r="K100" s="29"/>
      <c r="L100" s="30"/>
      <c r="M100" s="28"/>
      <c r="N100" s="29"/>
      <c r="O100" s="30"/>
      <c r="P100" s="28"/>
      <c r="Q100" s="29"/>
      <c r="R100" s="30"/>
      <c r="S100" s="28"/>
      <c r="T100" s="29"/>
      <c r="U100" s="30"/>
      <c r="V100" s="28"/>
      <c r="W100" s="29"/>
      <c r="X100" s="30"/>
      <c r="Y100" s="28"/>
      <c r="Z100" s="29"/>
      <c r="AA100" s="30"/>
      <c r="AB100" s="28"/>
      <c r="AC100" s="29"/>
      <c r="AD100" s="80"/>
      <c r="AE100" s="30"/>
      <c r="AF100" s="28"/>
      <c r="AG100" s="29"/>
      <c r="AH100" s="30"/>
      <c r="AI100" s="28"/>
      <c r="AJ100" s="29"/>
      <c r="AK100" s="30"/>
      <c r="AL100" s="28"/>
      <c r="AM100" s="29"/>
      <c r="AN100" s="30"/>
      <c r="AO100" s="28"/>
      <c r="AP100" s="29"/>
      <c r="AQ100" s="30"/>
      <c r="AR100" s="28"/>
      <c r="AS100" s="29"/>
      <c r="AT100" s="30"/>
      <c r="AU100" s="28"/>
      <c r="AV100" s="29"/>
      <c r="AW100" s="30"/>
      <c r="AX100" s="28"/>
      <c r="AY100" s="29"/>
      <c r="AZ100" s="30"/>
      <c r="BA100" s="28"/>
      <c r="BB100" s="29"/>
      <c r="BC100" s="30"/>
      <c r="BD100" s="28"/>
      <c r="BE100" s="29"/>
      <c r="BF100" s="30"/>
      <c r="BG100" s="30"/>
      <c r="BH100" s="93">
        <f>'Team Players'!$D$11</f>
        <v>0</v>
      </c>
      <c r="BI100" s="94"/>
    </row>
    <row r="101" spans="1:61" ht="24.95" customHeight="1">
      <c r="A101" s="31" t="s">
        <v>56</v>
      </c>
      <c r="B101" s="32"/>
      <c r="C101" s="33"/>
      <c r="D101" s="34"/>
      <c r="E101" s="35"/>
      <c r="F101" s="33"/>
      <c r="G101" s="34"/>
      <c r="H101" s="35"/>
      <c r="I101" s="33"/>
      <c r="J101" s="34"/>
      <c r="K101" s="35"/>
      <c r="L101" s="33"/>
      <c r="M101" s="34"/>
      <c r="N101" s="35"/>
      <c r="O101" s="33"/>
      <c r="P101" s="34"/>
      <c r="Q101" s="35"/>
      <c r="R101" s="33"/>
      <c r="S101" s="34"/>
      <c r="T101" s="35"/>
      <c r="U101" s="33"/>
      <c r="V101" s="34"/>
      <c r="W101" s="35"/>
      <c r="X101" s="33"/>
      <c r="Y101" s="34"/>
      <c r="Z101" s="35"/>
      <c r="AA101" s="33"/>
      <c r="AB101" s="34"/>
      <c r="AC101" s="35"/>
      <c r="AD101" s="81"/>
      <c r="AE101" s="33"/>
      <c r="AF101" s="34"/>
      <c r="AG101" s="35"/>
      <c r="AH101" s="33"/>
      <c r="AI101" s="34"/>
      <c r="AJ101" s="35"/>
      <c r="AK101" s="33"/>
      <c r="AL101" s="34"/>
      <c r="AM101" s="35"/>
      <c r="AN101" s="33"/>
      <c r="AO101" s="34"/>
      <c r="AP101" s="35"/>
      <c r="AQ101" s="33"/>
      <c r="AR101" s="34"/>
      <c r="AS101" s="35"/>
      <c r="AT101" s="33"/>
      <c r="AU101" s="34"/>
      <c r="AV101" s="35"/>
      <c r="AW101" s="33"/>
      <c r="AX101" s="34"/>
      <c r="AY101" s="35"/>
      <c r="AZ101" s="33"/>
      <c r="BA101" s="34"/>
      <c r="BB101" s="35"/>
      <c r="BC101" s="33"/>
      <c r="BD101" s="34"/>
      <c r="BE101" s="35"/>
      <c r="BF101" s="81"/>
      <c r="BG101" s="81"/>
      <c r="BH101" s="8"/>
      <c r="BI101" s="3"/>
    </row>
    <row r="102" spans="1:61" ht="24.95" customHeight="1">
      <c r="A102" s="36" t="s">
        <v>50</v>
      </c>
      <c r="B102" s="37"/>
      <c r="C102" s="38"/>
      <c r="D102" s="39"/>
      <c r="E102" s="40"/>
      <c r="F102" s="38"/>
      <c r="G102" s="39"/>
      <c r="H102" s="40"/>
      <c r="I102" s="38"/>
      <c r="J102" s="39"/>
      <c r="K102" s="40"/>
      <c r="L102" s="38"/>
      <c r="M102" s="39"/>
      <c r="N102" s="40"/>
      <c r="O102" s="38"/>
      <c r="P102" s="39"/>
      <c r="Q102" s="40"/>
      <c r="R102" s="38"/>
      <c r="S102" s="39"/>
      <c r="T102" s="40"/>
      <c r="U102" s="38"/>
      <c r="V102" s="39"/>
      <c r="W102" s="40"/>
      <c r="X102" s="38"/>
      <c r="Y102" s="39"/>
      <c r="Z102" s="40"/>
      <c r="AA102" s="38"/>
      <c r="AB102" s="39"/>
      <c r="AC102" s="40"/>
      <c r="AD102" s="82"/>
      <c r="AE102" s="38"/>
      <c r="AF102" s="39"/>
      <c r="AG102" s="40"/>
      <c r="AH102" s="38"/>
      <c r="AI102" s="39"/>
      <c r="AJ102" s="40"/>
      <c r="AK102" s="38"/>
      <c r="AL102" s="39"/>
      <c r="AM102" s="40"/>
      <c r="AN102" s="38"/>
      <c r="AO102" s="39"/>
      <c r="AP102" s="40"/>
      <c r="AQ102" s="38"/>
      <c r="AR102" s="39"/>
      <c r="AS102" s="40"/>
      <c r="AT102" s="38"/>
      <c r="AU102" s="39"/>
      <c r="AV102" s="40"/>
      <c r="AW102" s="38"/>
      <c r="AX102" s="39"/>
      <c r="AY102" s="40"/>
      <c r="AZ102" s="38"/>
      <c r="BA102" s="39"/>
      <c r="BB102" s="40"/>
      <c r="BC102" s="38"/>
      <c r="BD102" s="39"/>
      <c r="BE102" s="40"/>
      <c r="BF102" s="82"/>
      <c r="BG102" s="95"/>
      <c r="BH102" s="8"/>
      <c r="BI102" s="96"/>
    </row>
    <row r="103" spans="1:61" ht="24.95" customHeight="1">
      <c r="A103" s="41" t="s">
        <v>57</v>
      </c>
      <c r="B103" s="42"/>
      <c r="C103" s="43"/>
      <c r="D103" s="44"/>
      <c r="E103" s="45"/>
      <c r="F103" s="43"/>
      <c r="G103" s="44"/>
      <c r="H103" s="45"/>
      <c r="I103" s="43"/>
      <c r="J103" s="44"/>
      <c r="K103" s="45"/>
      <c r="L103" s="43"/>
      <c r="M103" s="44"/>
      <c r="N103" s="45"/>
      <c r="O103" s="43"/>
      <c r="P103" s="44"/>
      <c r="Q103" s="45"/>
      <c r="R103" s="43"/>
      <c r="S103" s="44"/>
      <c r="T103" s="45"/>
      <c r="U103" s="43"/>
      <c r="V103" s="44"/>
      <c r="W103" s="45"/>
      <c r="X103" s="43"/>
      <c r="Y103" s="44"/>
      <c r="Z103" s="45"/>
      <c r="AA103" s="43"/>
      <c r="AB103" s="44"/>
      <c r="AC103" s="45"/>
      <c r="AD103" s="83"/>
      <c r="AE103" s="43"/>
      <c r="AF103" s="44"/>
      <c r="AG103" s="45"/>
      <c r="AH103" s="43"/>
      <c r="AI103" s="44"/>
      <c r="AJ103" s="45"/>
      <c r="AK103" s="43"/>
      <c r="AL103" s="44"/>
      <c r="AM103" s="45"/>
      <c r="AN103" s="43"/>
      <c r="AO103" s="44"/>
      <c r="AP103" s="45"/>
      <c r="AQ103" s="43"/>
      <c r="AR103" s="44"/>
      <c r="AS103" s="45"/>
      <c r="AT103" s="43"/>
      <c r="AU103" s="44"/>
      <c r="AV103" s="45"/>
      <c r="AW103" s="43"/>
      <c r="AX103" s="44"/>
      <c r="AY103" s="45"/>
      <c r="AZ103" s="43"/>
      <c r="BA103" s="44"/>
      <c r="BB103" s="45"/>
      <c r="BC103" s="43"/>
      <c r="BD103" s="44"/>
      <c r="BE103" s="45"/>
      <c r="BF103" s="83"/>
      <c r="BG103" s="97"/>
      <c r="BH103" s="98"/>
    </row>
    <row r="104" spans="1:61" s="9" customFormat="1" ht="8.1" customHeight="1">
      <c r="A104" s="46"/>
      <c r="B104" s="47"/>
      <c r="C104" s="18"/>
      <c r="D104" s="17" t="str">
        <f>IF(BH105&gt;Formula!$B$11,"X","")</f>
        <v/>
      </c>
      <c r="E104" s="17" t="str">
        <f>IF(BH105&gt;Formula!$B$9,"X","")</f>
        <v/>
      </c>
      <c r="F104" s="18"/>
      <c r="G104" s="17" t="str">
        <f>IF(BH105&gt;Formula!$C$11,"X","")</f>
        <v/>
      </c>
      <c r="H104" s="17" t="str">
        <f>IF(BH105&gt;Formula!$C$9,"X","")</f>
        <v/>
      </c>
      <c r="I104" s="18"/>
      <c r="J104" s="17" t="str">
        <f>IF(BH105&gt;Formula!$D$11,"X","")</f>
        <v/>
      </c>
      <c r="K104" s="76" t="str">
        <f>IF(BH105&gt;Formula!$D$9,"X","")</f>
        <v/>
      </c>
      <c r="L104" s="18"/>
      <c r="M104" s="17" t="str">
        <f>IF(BH105&gt;Formula!$E$11,"X","")</f>
        <v/>
      </c>
      <c r="N104" s="76" t="str">
        <f>IF(BH105&gt;Formula!$E$9,"X","")</f>
        <v>X</v>
      </c>
      <c r="O104" s="18"/>
      <c r="P104" s="17" t="str">
        <f>IF(BH105&gt;Formula!$F$11,"X","")</f>
        <v/>
      </c>
      <c r="Q104" s="76" t="str">
        <f>IF(BH105&gt;Formula!$F$9,"X","")</f>
        <v>X</v>
      </c>
      <c r="R104" s="18"/>
      <c r="S104" s="17" t="str">
        <f>IF(BH105&gt;Formula!$G$11,"X","")</f>
        <v/>
      </c>
      <c r="T104" s="76" t="str">
        <f>IF(BH105&gt;Formula!$G$9,"X","")</f>
        <v>X</v>
      </c>
      <c r="U104" s="18"/>
      <c r="V104" s="17" t="str">
        <f>IF(BH105&gt;Formula!$H$11,"X","")</f>
        <v/>
      </c>
      <c r="W104" s="76" t="str">
        <f>IF(BH105&gt;Formula!$H$9,"X","")</f>
        <v/>
      </c>
      <c r="X104" s="18"/>
      <c r="Y104" s="17" t="str">
        <f>IF(BH105&gt;Formula!$I$11,"X","")</f>
        <v/>
      </c>
      <c r="Z104" s="76" t="str">
        <f>IF(BH105&gt;Formula!$I$9,"X","")</f>
        <v/>
      </c>
      <c r="AA104" s="18"/>
      <c r="AB104" s="17" t="str">
        <f>IF(BH105&gt;Formula!$J$11,"X","")</f>
        <v/>
      </c>
      <c r="AC104" s="76" t="str">
        <f>IF(BH105&gt;Formula!$J$9,"X","")</f>
        <v>X</v>
      </c>
      <c r="AD104" s="78"/>
      <c r="AE104" s="18"/>
      <c r="AF104" s="17" t="str">
        <f>IF(BH105&gt;Formula!$K$11,"X","")</f>
        <v/>
      </c>
      <c r="AG104" s="76" t="str">
        <f>IF(BH105&gt;Formula!$K$9,"X","")</f>
        <v/>
      </c>
      <c r="AH104" s="18"/>
      <c r="AI104" s="17" t="str">
        <f>IF(BH105&gt;Formula!$L$11,"X","")</f>
        <v/>
      </c>
      <c r="AJ104" s="76" t="str">
        <f>IF(BH105&gt;Formula!$L$9,"X","")</f>
        <v/>
      </c>
      <c r="AK104" s="18"/>
      <c r="AL104" s="17" t="str">
        <f>IF(BH105&gt;Formula!$M$11,"X","")</f>
        <v/>
      </c>
      <c r="AM104" s="76" t="str">
        <f>IF(BH105&gt;Formula!$M$9,"X","")</f>
        <v>X</v>
      </c>
      <c r="AN104" s="18"/>
      <c r="AO104" s="17" t="str">
        <f>IF(BH105&gt;Formula!$N$11,"X","")</f>
        <v/>
      </c>
      <c r="AP104" s="76" t="str">
        <f>IF(BH105&gt;Formula!$N$9,"X","")</f>
        <v/>
      </c>
      <c r="AQ104" s="18"/>
      <c r="AR104" s="17" t="str">
        <f>IF(BH105&gt;Formula!$O$11,"X","")</f>
        <v/>
      </c>
      <c r="AS104" s="76" t="str">
        <f>IF(BH105&gt;Formula!$O$9,"X","")</f>
        <v>X</v>
      </c>
      <c r="AT104" s="18"/>
      <c r="AU104" s="17" t="str">
        <f>IF(BH105&gt;Formula!$P$11,"X","")</f>
        <v/>
      </c>
      <c r="AV104" s="76" t="str">
        <f>IF(BH105&gt;Formula!$P$9,"X","")</f>
        <v/>
      </c>
      <c r="AW104" s="18"/>
      <c r="AX104" s="17" t="str">
        <f>IF(BH105&gt;Formula!$Q$11,"X","")</f>
        <v/>
      </c>
      <c r="AY104" s="76" t="str">
        <f>IF(BH105&gt;Formula!$Q$9,"X","")</f>
        <v/>
      </c>
      <c r="AZ104" s="18"/>
      <c r="BA104" s="17" t="str">
        <f>IF(BH105&gt;Formula!$R$11,"X","")</f>
        <v/>
      </c>
      <c r="BB104" s="76" t="str">
        <f>IF(BH105&gt;Formula!$R$9,"X","")</f>
        <v/>
      </c>
      <c r="BC104" s="18"/>
      <c r="BD104" s="17" t="str">
        <f>IF(BH105&gt;Formula!$S$11,"X","")</f>
        <v/>
      </c>
      <c r="BE104" s="76" t="str">
        <f>IF(BH105&gt;Formula!$S$9,"X","")</f>
        <v>X</v>
      </c>
      <c r="BF104" s="99"/>
      <c r="BG104" s="99"/>
      <c r="BH104" s="116"/>
      <c r="BI104" s="103"/>
    </row>
    <row r="105" spans="1:61" ht="18" customHeight="1">
      <c r="A105" s="68" t="str">
        <f>'Team Players'!$F$27</f>
        <v>Visitor Player F</v>
      </c>
      <c r="B105" s="69">
        <f>SUM('Team Players'!$G$27)</f>
        <v>32</v>
      </c>
      <c r="C105" s="23"/>
      <c r="D105" s="21"/>
      <c r="E105" s="22"/>
      <c r="F105" s="23"/>
      <c r="G105" s="21"/>
      <c r="H105" s="22"/>
      <c r="I105" s="23"/>
      <c r="J105" s="21"/>
      <c r="K105" s="22"/>
      <c r="L105" s="23"/>
      <c r="M105" s="21"/>
      <c r="N105" s="22"/>
      <c r="O105" s="23"/>
      <c r="P105" s="21"/>
      <c r="Q105" s="22"/>
      <c r="R105" s="23"/>
      <c r="S105" s="21"/>
      <c r="T105" s="22"/>
      <c r="U105" s="23"/>
      <c r="V105" s="21"/>
      <c r="W105" s="22"/>
      <c r="X105" s="23"/>
      <c r="Y105" s="21"/>
      <c r="Z105" s="22"/>
      <c r="AA105" s="23"/>
      <c r="AB105" s="21"/>
      <c r="AC105" s="22"/>
      <c r="AD105" s="79"/>
      <c r="AE105" s="23"/>
      <c r="AF105" s="21"/>
      <c r="AG105" s="22"/>
      <c r="AH105" s="23"/>
      <c r="AI105" s="21"/>
      <c r="AJ105" s="22"/>
      <c r="AK105" s="23"/>
      <c r="AL105" s="21"/>
      <c r="AM105" s="22"/>
      <c r="AN105" s="23"/>
      <c r="AO105" s="21"/>
      <c r="AP105" s="22"/>
      <c r="AQ105" s="23"/>
      <c r="AR105" s="21"/>
      <c r="AS105" s="22"/>
      <c r="AT105" s="23"/>
      <c r="AU105" s="21"/>
      <c r="AV105" s="22"/>
      <c r="AW105" s="23"/>
      <c r="AX105" s="21"/>
      <c r="AY105" s="22"/>
      <c r="AZ105" s="23"/>
      <c r="BA105" s="21"/>
      <c r="BB105" s="22"/>
      <c r="BC105" s="23"/>
      <c r="BD105" s="21"/>
      <c r="BE105" s="22"/>
      <c r="BF105" s="23"/>
      <c r="BG105" s="23"/>
      <c r="BH105" s="101">
        <f>'Team Players'!$G$12</f>
        <v>7</v>
      </c>
      <c r="BI105" s="106"/>
    </row>
    <row r="106" spans="1:61" s="9" customFormat="1" ht="8.1" customHeight="1">
      <c r="A106" s="50"/>
      <c r="B106" s="51"/>
      <c r="C106" s="18"/>
      <c r="D106" s="17" t="str">
        <f>IF(BH107&gt;Formula!$B$11,"X","")</f>
        <v/>
      </c>
      <c r="E106" s="17" t="str">
        <f>IF(BH107&gt;Formula!$B$9,"X","")</f>
        <v/>
      </c>
      <c r="F106" s="18"/>
      <c r="G106" s="17" t="str">
        <f>IF(BH107&gt;Formula!$C$11,"X","")</f>
        <v/>
      </c>
      <c r="H106" s="17" t="str">
        <f>IF(BH107&gt;Formula!$C$9,"X","")</f>
        <v/>
      </c>
      <c r="I106" s="18"/>
      <c r="J106" s="17" t="str">
        <f>IF(BH107&gt;Formula!$D$11,"X","")</f>
        <v/>
      </c>
      <c r="K106" s="76" t="str">
        <f>IF(BH107&gt;Formula!$D$9,"X","")</f>
        <v/>
      </c>
      <c r="L106" s="18"/>
      <c r="M106" s="17" t="str">
        <f>IF(BH107&gt;Formula!$E$11,"X","")</f>
        <v/>
      </c>
      <c r="N106" s="76" t="str">
        <f>IF(BH107&gt;Formula!$E$9,"X","")</f>
        <v>X</v>
      </c>
      <c r="O106" s="18"/>
      <c r="P106" s="17" t="str">
        <f>IF(BH107&gt;Formula!$F$11,"X","")</f>
        <v/>
      </c>
      <c r="Q106" s="76" t="str">
        <f>IF(BH107&gt;Formula!$F$9,"X","")</f>
        <v/>
      </c>
      <c r="R106" s="18"/>
      <c r="S106" s="17" t="str">
        <f>IF(BH107&gt;Formula!$G$11,"X","")</f>
        <v/>
      </c>
      <c r="T106" s="76" t="str">
        <f>IF(BH107&gt;Formula!$G$9,"X","")</f>
        <v>X</v>
      </c>
      <c r="U106" s="18"/>
      <c r="V106" s="17" t="str">
        <f>IF(BH107&gt;Formula!$H$11,"X","")</f>
        <v/>
      </c>
      <c r="W106" s="76" t="str">
        <f>IF(BH107&gt;Formula!$H$9,"X","")</f>
        <v/>
      </c>
      <c r="X106" s="18"/>
      <c r="Y106" s="17" t="str">
        <f>IF(BH107&gt;Formula!$I$11,"X","")</f>
        <v/>
      </c>
      <c r="Z106" s="76" t="str">
        <f>IF(BH107&gt;Formula!$I$9,"X","")</f>
        <v/>
      </c>
      <c r="AA106" s="18"/>
      <c r="AB106" s="17" t="str">
        <f>IF(BH107&gt;Formula!$J$11,"X","")</f>
        <v/>
      </c>
      <c r="AC106" s="76" t="str">
        <f>IF(BH107&gt;Formula!$J$9,"X","")</f>
        <v/>
      </c>
      <c r="AD106" s="78"/>
      <c r="AE106" s="18"/>
      <c r="AF106" s="17" t="str">
        <f>IF(BH107&gt;Formula!$K$11,"X","")</f>
        <v/>
      </c>
      <c r="AG106" s="76" t="str">
        <f>IF(BH107&gt;Formula!$K$9,"X","")</f>
        <v/>
      </c>
      <c r="AH106" s="18"/>
      <c r="AI106" s="17" t="str">
        <f>IF(BH107&gt;Formula!$L$11,"X","")</f>
        <v/>
      </c>
      <c r="AJ106" s="76" t="str">
        <f>IF(BH107&gt;Formula!$L$9,"X","")</f>
        <v/>
      </c>
      <c r="AK106" s="18"/>
      <c r="AL106" s="17" t="str">
        <f>IF(BH107&gt;Formula!$M$11,"X","")</f>
        <v/>
      </c>
      <c r="AM106" s="76" t="str">
        <f>IF(BH107&gt;Formula!$M$9,"X","")</f>
        <v/>
      </c>
      <c r="AN106" s="18"/>
      <c r="AO106" s="17" t="str">
        <f>IF(BH107&gt;Formula!$N$11,"X","")</f>
        <v/>
      </c>
      <c r="AP106" s="76" t="str">
        <f>IF(BH107&gt;Formula!$N$9,"X","")</f>
        <v/>
      </c>
      <c r="AQ106" s="18"/>
      <c r="AR106" s="17" t="str">
        <f>IF(BH107&gt;Formula!$O$11,"X","")</f>
        <v/>
      </c>
      <c r="AS106" s="76" t="str">
        <f>IF(BH107&gt;Formula!$O$9,"X","")</f>
        <v/>
      </c>
      <c r="AT106" s="18"/>
      <c r="AU106" s="17" t="str">
        <f>IF(BH107&gt;Formula!$P$11,"X","")</f>
        <v/>
      </c>
      <c r="AV106" s="76" t="str">
        <f>IF(BH107&gt;Formula!$P$9,"X","")</f>
        <v/>
      </c>
      <c r="AW106" s="18"/>
      <c r="AX106" s="17" t="str">
        <f>IF(BH107&gt;Formula!$Q$11,"X","")</f>
        <v/>
      </c>
      <c r="AY106" s="76" t="str">
        <f>IF(BH107&gt;Formula!$Q$9,"X","")</f>
        <v/>
      </c>
      <c r="AZ106" s="18"/>
      <c r="BA106" s="17" t="str">
        <f>IF(BH107&gt;Formula!$R$11,"X","")</f>
        <v/>
      </c>
      <c r="BB106" s="76" t="str">
        <f>IF(BH107&gt;Formula!$R$9,"X","")</f>
        <v/>
      </c>
      <c r="BC106" s="18"/>
      <c r="BD106" s="17" t="str">
        <f>IF(BH107&gt;Formula!$S$11,"X","")</f>
        <v/>
      </c>
      <c r="BE106" s="76" t="str">
        <f>IF(BH107&gt;Formula!$S$9,"X","")</f>
        <v>X</v>
      </c>
      <c r="BF106" s="18"/>
      <c r="BG106" s="18"/>
      <c r="BH106" s="78"/>
      <c r="BI106" s="103"/>
    </row>
    <row r="107" spans="1:61" ht="18" customHeight="1">
      <c r="A107" s="70" t="str">
        <f>'Team Players'!$C$27</f>
        <v>Home Player F</v>
      </c>
      <c r="B107" s="71">
        <f>SUM('Team Players'!$D$27)</f>
        <v>28</v>
      </c>
      <c r="C107" s="30"/>
      <c r="D107" s="28"/>
      <c r="E107" s="29"/>
      <c r="F107" s="30"/>
      <c r="G107" s="28"/>
      <c r="H107" s="29"/>
      <c r="I107" s="30"/>
      <c r="J107" s="28"/>
      <c r="K107" s="29"/>
      <c r="L107" s="30"/>
      <c r="M107" s="28"/>
      <c r="N107" s="29"/>
      <c r="O107" s="30"/>
      <c r="P107" s="28"/>
      <c r="Q107" s="29"/>
      <c r="R107" s="30"/>
      <c r="S107" s="28"/>
      <c r="T107" s="29"/>
      <c r="U107" s="30"/>
      <c r="V107" s="28"/>
      <c r="W107" s="29"/>
      <c r="X107" s="30"/>
      <c r="Y107" s="28"/>
      <c r="Z107" s="29"/>
      <c r="AA107" s="30"/>
      <c r="AB107" s="28"/>
      <c r="AC107" s="29"/>
      <c r="AD107" s="80"/>
      <c r="AE107" s="30"/>
      <c r="AF107" s="28"/>
      <c r="AG107" s="29"/>
      <c r="AH107" s="30"/>
      <c r="AI107" s="28"/>
      <c r="AJ107" s="29"/>
      <c r="AK107" s="30"/>
      <c r="AL107" s="28"/>
      <c r="AM107" s="29"/>
      <c r="AN107" s="30"/>
      <c r="AO107" s="28"/>
      <c r="AP107" s="29"/>
      <c r="AQ107" s="30"/>
      <c r="AR107" s="28"/>
      <c r="AS107" s="29"/>
      <c r="AT107" s="30"/>
      <c r="AU107" s="28"/>
      <c r="AV107" s="29"/>
      <c r="AW107" s="30"/>
      <c r="AX107" s="28"/>
      <c r="AY107" s="29"/>
      <c r="AZ107" s="30"/>
      <c r="BA107" s="28"/>
      <c r="BB107" s="29"/>
      <c r="BC107" s="30"/>
      <c r="BD107" s="28"/>
      <c r="BE107" s="29"/>
      <c r="BF107" s="104"/>
      <c r="BG107" s="104"/>
      <c r="BH107" s="105">
        <f>'Team Players'!$D$12</f>
        <v>3</v>
      </c>
      <c r="BI107" s="106"/>
    </row>
    <row r="108" spans="1:61" ht="15">
      <c r="A108" s="119" t="s">
        <v>5</v>
      </c>
      <c r="B108" s="72"/>
      <c r="C108" s="208">
        <f>'Team Players'!$J$5</f>
        <v>5</v>
      </c>
      <c r="D108" s="209"/>
      <c r="E108" s="210"/>
      <c r="F108" s="211">
        <f>'Team Players'!$K$5</f>
        <v>3</v>
      </c>
      <c r="G108" s="212"/>
      <c r="H108" s="213"/>
      <c r="I108" s="211">
        <f>'Team Players'!$L$5</f>
        <v>4</v>
      </c>
      <c r="J108" s="212"/>
      <c r="K108" s="213"/>
      <c r="L108" s="211">
        <f>'Team Players'!$M$5</f>
        <v>5</v>
      </c>
      <c r="M108" s="212"/>
      <c r="N108" s="213"/>
      <c r="O108" s="211">
        <f>'Team Players'!$N$5</f>
        <v>4</v>
      </c>
      <c r="P108" s="212"/>
      <c r="Q108" s="213"/>
      <c r="R108" s="211">
        <f>'Team Players'!$O$5</f>
        <v>4</v>
      </c>
      <c r="S108" s="212"/>
      <c r="T108" s="213"/>
      <c r="U108" s="211">
        <f>'Team Players'!$P$5</f>
        <v>4</v>
      </c>
      <c r="V108" s="212"/>
      <c r="W108" s="213"/>
      <c r="X108" s="211">
        <f>'Team Players'!$Q$5</f>
        <v>3</v>
      </c>
      <c r="Y108" s="212"/>
      <c r="Z108" s="213"/>
      <c r="AA108" s="211">
        <f>'Team Players'!$R$5</f>
        <v>4</v>
      </c>
      <c r="AB108" s="212"/>
      <c r="AC108" s="213"/>
      <c r="AD108" s="84">
        <f>SUM(C108:AC108)</f>
        <v>36</v>
      </c>
      <c r="AE108" s="214">
        <f>'Team Players'!$S$5</f>
        <v>4</v>
      </c>
      <c r="AF108" s="215"/>
      <c r="AG108" s="216"/>
      <c r="AH108" s="211">
        <f>'Team Players'!$T$5</f>
        <v>3</v>
      </c>
      <c r="AI108" s="212"/>
      <c r="AJ108" s="213"/>
      <c r="AK108" s="211">
        <f>'Team Players'!$U$5</f>
        <v>4</v>
      </c>
      <c r="AL108" s="212"/>
      <c r="AM108" s="213"/>
      <c r="AN108" s="211">
        <f>'Team Players'!$V$5</f>
        <v>3</v>
      </c>
      <c r="AO108" s="212"/>
      <c r="AP108" s="213"/>
      <c r="AQ108" s="211">
        <f>'Team Players'!$W$5</f>
        <v>4</v>
      </c>
      <c r="AR108" s="212"/>
      <c r="AS108" s="213"/>
      <c r="AT108" s="211">
        <f>'Team Players'!$X$5</f>
        <v>4</v>
      </c>
      <c r="AU108" s="212"/>
      <c r="AV108" s="213"/>
      <c r="AW108" s="211">
        <f>'Team Players'!$Y$5</f>
        <v>5</v>
      </c>
      <c r="AX108" s="212"/>
      <c r="AY108" s="213"/>
      <c r="AZ108" s="211">
        <f>'Team Players'!$Z$5</f>
        <v>3</v>
      </c>
      <c r="BA108" s="212"/>
      <c r="BB108" s="213"/>
      <c r="BC108" s="211">
        <f>'Team Players'!$AA$5</f>
        <v>5</v>
      </c>
      <c r="BD108" s="212"/>
      <c r="BE108" s="213"/>
      <c r="BF108" s="107">
        <f>SUM(AE108:BE108)</f>
        <v>35</v>
      </c>
      <c r="BG108" s="108">
        <f>AD108+BF108</f>
        <v>71</v>
      </c>
      <c r="BH108" s="109"/>
      <c r="BI108" s="110"/>
    </row>
    <row r="109" spans="1:61">
      <c r="A109" s="56" t="s">
        <v>6</v>
      </c>
      <c r="B109" s="57"/>
      <c r="C109" s="217">
        <f>'Team Players'!$J$6</f>
        <v>9</v>
      </c>
      <c r="D109" s="218"/>
      <c r="E109" s="219"/>
      <c r="F109" s="217">
        <f>'Team Players'!$K$6</f>
        <v>17</v>
      </c>
      <c r="G109" s="218"/>
      <c r="H109" s="219"/>
      <c r="I109" s="217">
        <f>'Team Players'!$L$6</f>
        <v>11</v>
      </c>
      <c r="J109" s="218"/>
      <c r="K109" s="219"/>
      <c r="L109" s="217">
        <f>'Team Players'!$M$6</f>
        <v>1</v>
      </c>
      <c r="M109" s="218"/>
      <c r="N109" s="219"/>
      <c r="O109" s="217">
        <f>'Team Players'!$N$6</f>
        <v>5</v>
      </c>
      <c r="P109" s="218"/>
      <c r="Q109" s="219"/>
      <c r="R109" s="217">
        <f>'Team Players'!$O$6</f>
        <v>3</v>
      </c>
      <c r="S109" s="218"/>
      <c r="T109" s="219"/>
      <c r="U109" s="217">
        <f>'Team Players'!$P$6</f>
        <v>15</v>
      </c>
      <c r="V109" s="218"/>
      <c r="W109" s="219"/>
      <c r="X109" s="217">
        <f>'Team Players'!$Q$6</f>
        <v>13</v>
      </c>
      <c r="Y109" s="218"/>
      <c r="Z109" s="219"/>
      <c r="AA109" s="217">
        <f>'Team Players'!$R$6</f>
        <v>7</v>
      </c>
      <c r="AB109" s="218"/>
      <c r="AC109" s="219"/>
      <c r="AD109" s="85"/>
      <c r="AE109" s="217">
        <f>'Team Players'!$S$6</f>
        <v>12</v>
      </c>
      <c r="AF109" s="218"/>
      <c r="AG109" s="219"/>
      <c r="AH109" s="217">
        <f>'Team Players'!$T$6</f>
        <v>16</v>
      </c>
      <c r="AI109" s="218"/>
      <c r="AJ109" s="219"/>
      <c r="AK109" s="217">
        <f>'Team Players'!$U$6</f>
        <v>6</v>
      </c>
      <c r="AL109" s="218"/>
      <c r="AM109" s="219"/>
      <c r="AN109" s="217">
        <f>'Team Players'!$V$6</f>
        <v>18</v>
      </c>
      <c r="AO109" s="218"/>
      <c r="AP109" s="219"/>
      <c r="AQ109" s="217">
        <f>'Team Players'!$W$6</f>
        <v>4</v>
      </c>
      <c r="AR109" s="218"/>
      <c r="AS109" s="219"/>
      <c r="AT109" s="217">
        <f>'Team Players'!$X$6</f>
        <v>10</v>
      </c>
      <c r="AU109" s="218"/>
      <c r="AV109" s="219"/>
      <c r="AW109" s="217">
        <f>'Team Players'!$Y$6</f>
        <v>8</v>
      </c>
      <c r="AX109" s="218"/>
      <c r="AY109" s="219"/>
      <c r="AZ109" s="217">
        <f>'Team Players'!$Z$6</f>
        <v>14</v>
      </c>
      <c r="BA109" s="218"/>
      <c r="BB109" s="219"/>
      <c r="BC109" s="217">
        <f>'Team Players'!$AA$6</f>
        <v>2</v>
      </c>
      <c r="BD109" s="218"/>
      <c r="BE109" s="219"/>
      <c r="BF109" s="111"/>
      <c r="BG109" s="112"/>
      <c r="BH109" s="113"/>
      <c r="BI109" s="225"/>
    </row>
    <row r="110" spans="1:61" ht="15">
      <c r="A110" s="58" t="str">
        <f>'Team Players'!$I$7</f>
        <v>Red Tees       69.3/127</v>
      </c>
      <c r="B110" s="59"/>
      <c r="C110" s="220">
        <f>'Team Players'!$J$7</f>
        <v>431</v>
      </c>
      <c r="D110" s="220"/>
      <c r="E110" s="220"/>
      <c r="F110" s="221">
        <f>'Team Players'!$K$7</f>
        <v>104</v>
      </c>
      <c r="G110" s="222"/>
      <c r="H110" s="223"/>
      <c r="I110" s="221">
        <f>'Team Players'!$L$7</f>
        <v>309</v>
      </c>
      <c r="J110" s="222"/>
      <c r="K110" s="223"/>
      <c r="L110" s="221">
        <f>'Team Players'!$M$7</f>
        <v>425</v>
      </c>
      <c r="M110" s="222"/>
      <c r="N110" s="223"/>
      <c r="O110" s="221">
        <f>'Team Players'!$N$7</f>
        <v>283</v>
      </c>
      <c r="P110" s="222"/>
      <c r="Q110" s="223"/>
      <c r="R110" s="221">
        <f>'Team Players'!$O$7</f>
        <v>308</v>
      </c>
      <c r="S110" s="222"/>
      <c r="T110" s="223"/>
      <c r="U110" s="221">
        <f>'Team Players'!$P$7</f>
        <v>316</v>
      </c>
      <c r="V110" s="222"/>
      <c r="W110" s="223"/>
      <c r="X110" s="221">
        <f>'Team Players'!$Q$7</f>
        <v>151</v>
      </c>
      <c r="Y110" s="222"/>
      <c r="Z110" s="223"/>
      <c r="AA110" s="221">
        <f>'Team Players'!$R$7</f>
        <v>349</v>
      </c>
      <c r="AB110" s="222"/>
      <c r="AC110" s="223"/>
      <c r="AD110" s="86">
        <f>SUM(C110:AC110)</f>
        <v>2676</v>
      </c>
      <c r="AE110" s="221">
        <f>'Team Players'!$S$7</f>
        <v>276</v>
      </c>
      <c r="AF110" s="222"/>
      <c r="AG110" s="223"/>
      <c r="AH110" s="221">
        <f>'Team Players'!$T$7</f>
        <v>91</v>
      </c>
      <c r="AI110" s="222"/>
      <c r="AJ110" s="223"/>
      <c r="AK110" s="221">
        <f>'Team Players'!$U$7</f>
        <v>291</v>
      </c>
      <c r="AL110" s="222"/>
      <c r="AM110" s="223"/>
      <c r="AN110" s="221">
        <f>'Team Players'!$V$7</f>
        <v>119</v>
      </c>
      <c r="AO110" s="222"/>
      <c r="AP110" s="223"/>
      <c r="AQ110" s="221">
        <f>'Team Players'!$W$7</f>
        <v>309</v>
      </c>
      <c r="AR110" s="222"/>
      <c r="AS110" s="223"/>
      <c r="AT110" s="221">
        <f>'Team Players'!$X$7</f>
        <v>362</v>
      </c>
      <c r="AU110" s="222"/>
      <c r="AV110" s="223"/>
      <c r="AW110" s="221">
        <f>'Team Players'!$Y$7</f>
        <v>430</v>
      </c>
      <c r="AX110" s="222"/>
      <c r="AY110" s="223"/>
      <c r="AZ110" s="221">
        <f>'Team Players'!$Z$7</f>
        <v>147</v>
      </c>
      <c r="BA110" s="222"/>
      <c r="BB110" s="223"/>
      <c r="BC110" s="221">
        <f>'Team Players'!$AA$7</f>
        <v>429</v>
      </c>
      <c r="BD110" s="222"/>
      <c r="BE110" s="223"/>
      <c r="BF110" s="86">
        <f>SUM(AE110:BE110)</f>
        <v>2454</v>
      </c>
      <c r="BG110" s="114">
        <f>AD110+BF110</f>
        <v>5130</v>
      </c>
      <c r="BH110" s="113"/>
      <c r="BI110" s="226"/>
    </row>
    <row r="111" spans="1:61" ht="21.95" customHeight="1">
      <c r="A111" s="60"/>
      <c r="B111" s="60"/>
      <c r="C111" s="224"/>
      <c r="D111" s="224"/>
      <c r="E111" s="224"/>
      <c r="F111" s="224"/>
      <c r="G111" s="224">
        <f>G94</f>
        <v>0</v>
      </c>
      <c r="H111" s="224"/>
      <c r="I111" s="224"/>
      <c r="Z111" s="87" t="s">
        <v>52</v>
      </c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28"/>
      <c r="AL111" s="28"/>
      <c r="AM111" s="28"/>
      <c r="AN111" s="28"/>
      <c r="AO111" s="28"/>
      <c r="AP111" s="28"/>
      <c r="AQ111" s="28"/>
      <c r="AR111" s="28"/>
      <c r="AS111" s="28"/>
      <c r="AY111" s="87" t="s">
        <v>53</v>
      </c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</row>
    <row r="112" spans="1:61" ht="18">
      <c r="A112" s="10" t="str">
        <f>'Team Players'!$C$3</f>
        <v>Home vs Visitor</v>
      </c>
      <c r="B112" s="10"/>
      <c r="C112" s="11"/>
      <c r="D112" s="11"/>
      <c r="E112" s="11"/>
      <c r="F112" s="11"/>
      <c r="G112" s="11"/>
      <c r="H112" s="11"/>
      <c r="I112" s="11"/>
      <c r="J112" s="75"/>
      <c r="K112" s="75"/>
      <c r="BF112" s="204">
        <f>'Team Players'!$C$1</f>
        <v>42937</v>
      </c>
      <c r="BG112" s="204"/>
      <c r="BH112" s="204"/>
      <c r="BI112" s="204"/>
    </row>
    <row r="113" spans="1:61" ht="5.25" customHeight="1">
      <c r="A113" s="3"/>
      <c r="B113" s="3"/>
    </row>
    <row r="114" spans="1:61" ht="24.95" customHeight="1">
      <c r="A114" s="12" t="str">
        <f>'Team Players'!$B$14</f>
        <v>Match 4</v>
      </c>
      <c r="B114" s="13" t="s">
        <v>43</v>
      </c>
      <c r="C114" s="205">
        <v>1</v>
      </c>
      <c r="D114" s="205"/>
      <c r="E114" s="206"/>
      <c r="F114" s="207">
        <v>2</v>
      </c>
      <c r="G114" s="205"/>
      <c r="H114" s="206"/>
      <c r="I114" s="207">
        <v>3</v>
      </c>
      <c r="J114" s="205"/>
      <c r="K114" s="206"/>
      <c r="L114" s="207">
        <v>4</v>
      </c>
      <c r="M114" s="205"/>
      <c r="N114" s="206"/>
      <c r="O114" s="207">
        <v>5</v>
      </c>
      <c r="P114" s="205"/>
      <c r="Q114" s="206"/>
      <c r="R114" s="207">
        <v>6</v>
      </c>
      <c r="S114" s="205"/>
      <c r="T114" s="206"/>
      <c r="U114" s="207">
        <v>7</v>
      </c>
      <c r="V114" s="205"/>
      <c r="W114" s="206"/>
      <c r="X114" s="207">
        <v>8</v>
      </c>
      <c r="Y114" s="205"/>
      <c r="Z114" s="206"/>
      <c r="AA114" s="207">
        <v>9</v>
      </c>
      <c r="AB114" s="205"/>
      <c r="AC114" s="206"/>
      <c r="AD114" s="77" t="s">
        <v>44</v>
      </c>
      <c r="AE114" s="207">
        <v>10</v>
      </c>
      <c r="AF114" s="205"/>
      <c r="AG114" s="206"/>
      <c r="AH114" s="207">
        <v>11</v>
      </c>
      <c r="AI114" s="205"/>
      <c r="AJ114" s="206"/>
      <c r="AK114" s="207">
        <v>12</v>
      </c>
      <c r="AL114" s="205"/>
      <c r="AM114" s="206"/>
      <c r="AN114" s="207">
        <v>13</v>
      </c>
      <c r="AO114" s="205"/>
      <c r="AP114" s="206"/>
      <c r="AQ114" s="207">
        <v>14</v>
      </c>
      <c r="AR114" s="205"/>
      <c r="AS114" s="206"/>
      <c r="AT114" s="207">
        <v>15</v>
      </c>
      <c r="AU114" s="205"/>
      <c r="AV114" s="206"/>
      <c r="AW114" s="207">
        <v>16</v>
      </c>
      <c r="AX114" s="205"/>
      <c r="AY114" s="206"/>
      <c r="AZ114" s="207">
        <v>17</v>
      </c>
      <c r="BA114" s="205"/>
      <c r="BB114" s="206"/>
      <c r="BC114" s="207">
        <v>18</v>
      </c>
      <c r="BD114" s="205"/>
      <c r="BE114" s="206"/>
      <c r="BF114" s="14" t="s">
        <v>45</v>
      </c>
      <c r="BG114" s="89" t="s">
        <v>46</v>
      </c>
      <c r="BH114" s="13" t="s">
        <v>47</v>
      </c>
      <c r="BI114" s="77" t="s">
        <v>48</v>
      </c>
    </row>
    <row r="115" spans="1:61" s="9" customFormat="1" ht="8.1" customHeight="1">
      <c r="A115" s="73"/>
      <c r="B115" s="74"/>
      <c r="C115" s="18"/>
      <c r="D115" s="17" t="str">
        <f>IF(BH116&gt;Formula!$B$11,"X","")</f>
        <v/>
      </c>
      <c r="E115" s="17" t="str">
        <f>IF(BH116&gt;Formula!$B$9,"X","")</f>
        <v/>
      </c>
      <c r="F115" s="18"/>
      <c r="G115" s="17" t="str">
        <f>IF(BH116&gt;Formula!$C$11,"X","")</f>
        <v/>
      </c>
      <c r="H115" s="17" t="str">
        <f>IF(BH116&gt;Formula!$C$9,"X","")</f>
        <v/>
      </c>
      <c r="I115" s="18"/>
      <c r="J115" s="17" t="str">
        <f>IF(BH116&gt;Formula!$D$11,"X","")</f>
        <v/>
      </c>
      <c r="K115" s="76" t="str">
        <f>IF(BH116&gt;Formula!$D$9,"X","")</f>
        <v/>
      </c>
      <c r="L115" s="18"/>
      <c r="M115" s="17" t="str">
        <f>IF(BH116&gt;Formula!$E$11,"X","")</f>
        <v/>
      </c>
      <c r="N115" s="76" t="str">
        <f>IF(BH116&gt;Formula!$E$9,"X","")</f>
        <v/>
      </c>
      <c r="O115" s="18"/>
      <c r="P115" s="17" t="str">
        <f>IF(BH116&gt;Formula!$F$11,"X","")</f>
        <v/>
      </c>
      <c r="Q115" s="76" t="str">
        <f>IF(BH116&gt;Formula!$F$9,"X","")</f>
        <v/>
      </c>
      <c r="R115" s="18"/>
      <c r="S115" s="17" t="str">
        <f>IF(BH116&gt;Formula!$G$11,"X","")</f>
        <v/>
      </c>
      <c r="T115" s="76" t="str">
        <f>IF(BH116&gt;Formula!$G$9,"X","")</f>
        <v/>
      </c>
      <c r="U115" s="18"/>
      <c r="V115" s="17" t="str">
        <f>IF(BH116&gt;Formula!$H$11,"X","")</f>
        <v/>
      </c>
      <c r="W115" s="76" t="str">
        <f>IF(BH116&gt;Formula!$H$9,"X","")</f>
        <v/>
      </c>
      <c r="X115" s="18"/>
      <c r="Y115" s="17" t="str">
        <f>IF(BH116&gt;Formula!$I$11,"X","")</f>
        <v/>
      </c>
      <c r="Z115" s="76" t="str">
        <f>IF(BH116&gt;Formula!$I$9,"X","")</f>
        <v/>
      </c>
      <c r="AA115" s="18"/>
      <c r="AB115" s="17" t="str">
        <f>IF(BH116&gt;Formula!$J$11,"X","")</f>
        <v/>
      </c>
      <c r="AC115" s="76" t="str">
        <f>IF(BH116&gt;Formula!$J$9,"X","")</f>
        <v/>
      </c>
      <c r="AD115" s="78"/>
      <c r="AE115" s="18"/>
      <c r="AF115" s="17" t="str">
        <f>IF(BH116&gt;Formula!$K$11,"X","")</f>
        <v/>
      </c>
      <c r="AG115" s="76" t="str">
        <f>IF(BH116&gt;Formula!$K$9,"X","")</f>
        <v/>
      </c>
      <c r="AH115" s="18"/>
      <c r="AI115" s="17" t="str">
        <f>IF(BH116&gt;Formula!$L$11,"X","")</f>
        <v/>
      </c>
      <c r="AJ115" s="76" t="str">
        <f>IF(BH116&gt;Formula!$L$9,"X","")</f>
        <v/>
      </c>
      <c r="AK115" s="18"/>
      <c r="AL115" s="17" t="str">
        <f>IF(BH116&gt;Formula!$M$11,"X","")</f>
        <v/>
      </c>
      <c r="AM115" s="76" t="str">
        <f>IF(BH116&gt;Formula!$M$9,"X","")</f>
        <v/>
      </c>
      <c r="AN115" s="18"/>
      <c r="AO115" s="17" t="str">
        <f>IF(BH116&gt;Formula!$N$11,"X","")</f>
        <v/>
      </c>
      <c r="AP115" s="76" t="str">
        <f>IF(BH116&gt;Formula!$N$9,"X","")</f>
        <v/>
      </c>
      <c r="AQ115" s="18"/>
      <c r="AR115" s="17" t="str">
        <f>IF(BH116&gt;Formula!$O$11,"X","")</f>
        <v/>
      </c>
      <c r="AS115" s="76" t="str">
        <f>IF(BH116&gt;Formula!$O$9,"X","")</f>
        <v/>
      </c>
      <c r="AT115" s="18"/>
      <c r="AU115" s="17" t="str">
        <f>IF(BH116&gt;Formula!$P$11,"X","")</f>
        <v/>
      </c>
      <c r="AV115" s="76" t="str">
        <f>IF(BH116&gt;Formula!$P$9,"X","")</f>
        <v/>
      </c>
      <c r="AW115" s="18"/>
      <c r="AX115" s="17" t="str">
        <f>IF(BH116&gt;Formula!$Q$11,"X","")</f>
        <v/>
      </c>
      <c r="AY115" s="76" t="str">
        <f>IF(BH116&gt;Formula!$Q$9,"X","")</f>
        <v/>
      </c>
      <c r="AZ115" s="18"/>
      <c r="BA115" s="17" t="str">
        <f>IF(BH116&gt;Formula!$R$11,"X","")</f>
        <v/>
      </c>
      <c r="BB115" s="76" t="str">
        <f>IF(BH116&gt;Formula!$R$9,"X","")</f>
        <v/>
      </c>
      <c r="BC115" s="18"/>
      <c r="BD115" s="17" t="str">
        <f>IF(BH116&gt;Formula!$S$11,"X","")</f>
        <v/>
      </c>
      <c r="BE115" s="76" t="str">
        <f>IF(BH116&gt;Formula!$S$9,"X","")</f>
        <v/>
      </c>
      <c r="BF115" s="18"/>
      <c r="BG115" s="18"/>
      <c r="BH115" s="78"/>
      <c r="BI115" s="74"/>
    </row>
    <row r="116" spans="1:61" ht="18" customHeight="1">
      <c r="A116" s="19" t="str">
        <f>'Team Players'!$C$29</f>
        <v>Home Player G</v>
      </c>
      <c r="B116" s="20">
        <f>SUM('Team Players'!$D$29)</f>
        <v>31</v>
      </c>
      <c r="C116" s="23"/>
      <c r="D116" s="21"/>
      <c r="E116" s="22"/>
      <c r="F116" s="23"/>
      <c r="G116" s="21"/>
      <c r="H116" s="22"/>
      <c r="I116" s="23"/>
      <c r="J116" s="21"/>
      <c r="K116" s="22"/>
      <c r="L116" s="23"/>
      <c r="M116" s="21"/>
      <c r="N116" s="22"/>
      <c r="O116" s="23"/>
      <c r="P116" s="21"/>
      <c r="Q116" s="22"/>
      <c r="R116" s="23"/>
      <c r="S116" s="21"/>
      <c r="T116" s="22"/>
      <c r="U116" s="23"/>
      <c r="V116" s="21"/>
      <c r="W116" s="22"/>
      <c r="X116" s="23"/>
      <c r="Y116" s="21"/>
      <c r="Z116" s="22"/>
      <c r="AA116" s="23"/>
      <c r="AB116" s="21"/>
      <c r="AC116" s="22"/>
      <c r="AD116" s="79"/>
      <c r="AE116" s="23"/>
      <c r="AF116" s="21"/>
      <c r="AG116" s="22"/>
      <c r="AH116" s="23"/>
      <c r="AI116" s="21"/>
      <c r="AJ116" s="22"/>
      <c r="AK116" s="23"/>
      <c r="AL116" s="21"/>
      <c r="AM116" s="22"/>
      <c r="AN116" s="23"/>
      <c r="AO116" s="21"/>
      <c r="AP116" s="22"/>
      <c r="AQ116" s="23"/>
      <c r="AR116" s="21"/>
      <c r="AS116" s="22"/>
      <c r="AT116" s="23"/>
      <c r="AU116" s="21"/>
      <c r="AV116" s="22"/>
      <c r="AW116" s="23"/>
      <c r="AX116" s="21"/>
      <c r="AY116" s="22"/>
      <c r="AZ116" s="23"/>
      <c r="BA116" s="21"/>
      <c r="BB116" s="22"/>
      <c r="BC116" s="23"/>
      <c r="BD116" s="21"/>
      <c r="BE116" s="22"/>
      <c r="BF116" s="23"/>
      <c r="BG116" s="23"/>
      <c r="BH116" s="117">
        <f>'Team Players'!$D$14</f>
        <v>0</v>
      </c>
      <c r="BI116" s="91"/>
    </row>
    <row r="117" spans="1:61" s="9" customFormat="1" ht="8.1" customHeight="1">
      <c r="A117" s="65"/>
      <c r="B117" s="66"/>
      <c r="C117" s="18"/>
      <c r="D117" s="17" t="str">
        <f>IF(BH118&gt;Formula!$B$11,"X","")</f>
        <v/>
      </c>
      <c r="E117" s="17" t="str">
        <f>IF(BH118&gt;Formula!$B$9,"X","")</f>
        <v/>
      </c>
      <c r="F117" s="18"/>
      <c r="G117" s="17" t="str">
        <f>IF(BH118&gt;Formula!$C$11,"X","")</f>
        <v/>
      </c>
      <c r="H117" s="17" t="str">
        <f>IF(BH118&gt;Formula!$C$9,"X","")</f>
        <v/>
      </c>
      <c r="I117" s="18"/>
      <c r="J117" s="17" t="str">
        <f>IF(BH118&gt;Formula!$D$11,"X","")</f>
        <v/>
      </c>
      <c r="K117" s="76" t="str">
        <f>IF(BH118&gt;Formula!$D$9,"X","")</f>
        <v/>
      </c>
      <c r="L117" s="18"/>
      <c r="M117" s="17" t="str">
        <f>IF(BH118&gt;Formula!$E$11,"X","")</f>
        <v/>
      </c>
      <c r="N117" s="76" t="str">
        <f>IF(BH118&gt;Formula!$E$9,"X","")</f>
        <v>X</v>
      </c>
      <c r="O117" s="18"/>
      <c r="P117" s="17" t="str">
        <f>IF(BH118&gt;Formula!$F$11,"X","")</f>
        <v/>
      </c>
      <c r="Q117" s="76" t="str">
        <f>IF(BH118&gt;Formula!$F$9,"X","")</f>
        <v/>
      </c>
      <c r="R117" s="18"/>
      <c r="S117" s="17" t="str">
        <f>IF(BH118&gt;Formula!$G$11,"X","")</f>
        <v/>
      </c>
      <c r="T117" s="76" t="str">
        <f>IF(BH118&gt;Formula!$G$9,"X","")</f>
        <v>X</v>
      </c>
      <c r="U117" s="18"/>
      <c r="V117" s="17" t="str">
        <f>IF(BH118&gt;Formula!$H$11,"X","")</f>
        <v/>
      </c>
      <c r="W117" s="76" t="str">
        <f>IF(BH118&gt;Formula!$H$9,"X","")</f>
        <v/>
      </c>
      <c r="X117" s="18"/>
      <c r="Y117" s="17" t="str">
        <f>IF(BH118&gt;Formula!$I$11,"X","")</f>
        <v/>
      </c>
      <c r="Z117" s="76" t="str">
        <f>IF(BH118&gt;Formula!$I$9,"X","")</f>
        <v/>
      </c>
      <c r="AA117" s="18"/>
      <c r="AB117" s="17" t="str">
        <f>IF(BH118&gt;Formula!$J$11,"X","")</f>
        <v/>
      </c>
      <c r="AC117" s="76" t="str">
        <f>IF(BH118&gt;Formula!$J$9,"X","")</f>
        <v/>
      </c>
      <c r="AD117" s="78"/>
      <c r="AE117" s="18"/>
      <c r="AF117" s="17" t="str">
        <f>IF(BH118&gt;Formula!$K$11,"X","")</f>
        <v/>
      </c>
      <c r="AG117" s="76" t="str">
        <f>IF(BH118&gt;Formula!$K$9,"X","")</f>
        <v/>
      </c>
      <c r="AH117" s="18"/>
      <c r="AI117" s="17" t="str">
        <f>IF(BH118&gt;Formula!$L$11,"X","")</f>
        <v/>
      </c>
      <c r="AJ117" s="76" t="str">
        <f>IF(BH118&gt;Formula!$L$9,"X","")</f>
        <v/>
      </c>
      <c r="AK117" s="18"/>
      <c r="AL117" s="17" t="str">
        <f>IF(BH118&gt;Formula!$M$11,"X","")</f>
        <v/>
      </c>
      <c r="AM117" s="76" t="str">
        <f>IF(BH118&gt;Formula!$M$9,"X","")</f>
        <v/>
      </c>
      <c r="AN117" s="18"/>
      <c r="AO117" s="17" t="str">
        <f>IF(BH118&gt;Formula!$N$11,"X","")</f>
        <v/>
      </c>
      <c r="AP117" s="76" t="str">
        <f>IF(BH118&gt;Formula!$N$9,"X","")</f>
        <v/>
      </c>
      <c r="AQ117" s="18"/>
      <c r="AR117" s="17" t="str">
        <f>IF(BH118&gt;Formula!$O$11,"X","")</f>
        <v/>
      </c>
      <c r="AS117" s="76" t="str">
        <f>IF(BH118&gt;Formula!$O$9,"X","")</f>
        <v/>
      </c>
      <c r="AT117" s="18"/>
      <c r="AU117" s="17" t="str">
        <f>IF(BH118&gt;Formula!$P$11,"X","")</f>
        <v/>
      </c>
      <c r="AV117" s="76" t="str">
        <f>IF(BH118&gt;Formula!$P$9,"X","")</f>
        <v/>
      </c>
      <c r="AW117" s="18"/>
      <c r="AX117" s="17" t="str">
        <f>IF(BH118&gt;Formula!$Q$11,"X","")</f>
        <v/>
      </c>
      <c r="AY117" s="76" t="str">
        <f>IF(BH118&gt;Formula!$Q$9,"X","")</f>
        <v/>
      </c>
      <c r="AZ117" s="18"/>
      <c r="BA117" s="17" t="str">
        <f>IF(BH118&gt;Formula!$R$11,"X","")</f>
        <v/>
      </c>
      <c r="BB117" s="76" t="str">
        <f>IF(BH118&gt;Formula!$R$9,"X","")</f>
        <v/>
      </c>
      <c r="BC117" s="18"/>
      <c r="BD117" s="17" t="str">
        <f>IF(BH118&gt;Formula!$S$11,"X","")</f>
        <v/>
      </c>
      <c r="BE117" s="76" t="str">
        <f>IF(BH118&gt;Formula!$S$9,"X","")</f>
        <v>X</v>
      </c>
      <c r="BF117" s="18"/>
      <c r="BG117" s="18"/>
      <c r="BH117" s="78"/>
      <c r="BI117" s="92"/>
    </row>
    <row r="118" spans="1:61" ht="18" customHeight="1">
      <c r="A118" s="19" t="str">
        <f>'Team Players'!$F$29</f>
        <v>Visitor Player G</v>
      </c>
      <c r="B118" s="67">
        <f>SUM('Team Players'!$G$29)</f>
        <v>34</v>
      </c>
      <c r="C118" s="30"/>
      <c r="D118" s="28"/>
      <c r="E118" s="29"/>
      <c r="F118" s="30"/>
      <c r="G118" s="28"/>
      <c r="H118" s="29"/>
      <c r="I118" s="30"/>
      <c r="J118" s="28"/>
      <c r="K118" s="29"/>
      <c r="L118" s="30"/>
      <c r="M118" s="28"/>
      <c r="N118" s="29"/>
      <c r="O118" s="30"/>
      <c r="P118" s="28"/>
      <c r="Q118" s="29"/>
      <c r="R118" s="30"/>
      <c r="S118" s="28"/>
      <c r="T118" s="29"/>
      <c r="U118" s="30"/>
      <c r="V118" s="28"/>
      <c r="W118" s="29"/>
      <c r="X118" s="30"/>
      <c r="Y118" s="28"/>
      <c r="Z118" s="29"/>
      <c r="AA118" s="30"/>
      <c r="AB118" s="28"/>
      <c r="AC118" s="29"/>
      <c r="AD118" s="80"/>
      <c r="AE118" s="30"/>
      <c r="AF118" s="28"/>
      <c r="AG118" s="29"/>
      <c r="AH118" s="30"/>
      <c r="AI118" s="28"/>
      <c r="AJ118" s="29"/>
      <c r="AK118" s="30"/>
      <c r="AL118" s="28"/>
      <c r="AM118" s="29"/>
      <c r="AN118" s="30"/>
      <c r="AO118" s="28"/>
      <c r="AP118" s="29"/>
      <c r="AQ118" s="30"/>
      <c r="AR118" s="28"/>
      <c r="AS118" s="29"/>
      <c r="AT118" s="30"/>
      <c r="AU118" s="28"/>
      <c r="AV118" s="29"/>
      <c r="AW118" s="30"/>
      <c r="AX118" s="28"/>
      <c r="AY118" s="29"/>
      <c r="AZ118" s="30"/>
      <c r="BA118" s="28"/>
      <c r="BB118" s="29"/>
      <c r="BC118" s="30"/>
      <c r="BD118" s="28"/>
      <c r="BE118" s="29"/>
      <c r="BF118" s="30"/>
      <c r="BG118" s="30"/>
      <c r="BH118" s="118">
        <f>'Team Players'!$G$14</f>
        <v>3</v>
      </c>
      <c r="BI118" s="94"/>
    </row>
    <row r="119" spans="1:61" ht="24.95" customHeight="1">
      <c r="A119" s="31" t="s">
        <v>56</v>
      </c>
      <c r="B119" s="32"/>
      <c r="C119" s="33"/>
      <c r="D119" s="34"/>
      <c r="E119" s="35"/>
      <c r="F119" s="33"/>
      <c r="G119" s="34"/>
      <c r="H119" s="35"/>
      <c r="I119" s="33"/>
      <c r="J119" s="34"/>
      <c r="K119" s="35"/>
      <c r="L119" s="33"/>
      <c r="M119" s="34"/>
      <c r="N119" s="35"/>
      <c r="O119" s="33"/>
      <c r="P119" s="34"/>
      <c r="Q119" s="35"/>
      <c r="R119" s="33"/>
      <c r="S119" s="34"/>
      <c r="T119" s="35"/>
      <c r="U119" s="33"/>
      <c r="V119" s="34"/>
      <c r="W119" s="35"/>
      <c r="X119" s="33"/>
      <c r="Y119" s="34"/>
      <c r="Z119" s="35"/>
      <c r="AA119" s="33"/>
      <c r="AB119" s="34"/>
      <c r="AC119" s="35"/>
      <c r="AD119" s="81"/>
      <c r="AE119" s="33"/>
      <c r="AF119" s="34"/>
      <c r="AG119" s="35"/>
      <c r="AH119" s="33"/>
      <c r="AI119" s="34"/>
      <c r="AJ119" s="35"/>
      <c r="AK119" s="33"/>
      <c r="AL119" s="34"/>
      <c r="AM119" s="35"/>
      <c r="AN119" s="33"/>
      <c r="AO119" s="34"/>
      <c r="AP119" s="35"/>
      <c r="AQ119" s="33"/>
      <c r="AR119" s="34"/>
      <c r="AS119" s="35"/>
      <c r="AT119" s="33"/>
      <c r="AU119" s="34"/>
      <c r="AV119" s="35"/>
      <c r="AW119" s="33"/>
      <c r="AX119" s="34"/>
      <c r="AY119" s="35"/>
      <c r="AZ119" s="33"/>
      <c r="BA119" s="34"/>
      <c r="BB119" s="35"/>
      <c r="BC119" s="33"/>
      <c r="BD119" s="34"/>
      <c r="BE119" s="35"/>
      <c r="BF119" s="81"/>
      <c r="BG119" s="81"/>
      <c r="BH119" s="8"/>
      <c r="BI119" s="3"/>
    </row>
    <row r="120" spans="1:61" ht="24.95" customHeight="1">
      <c r="A120" s="36" t="s">
        <v>50</v>
      </c>
      <c r="B120" s="37"/>
      <c r="C120" s="38"/>
      <c r="D120" s="39"/>
      <c r="E120" s="40"/>
      <c r="F120" s="38"/>
      <c r="G120" s="39"/>
      <c r="H120" s="40"/>
      <c r="I120" s="38"/>
      <c r="J120" s="39"/>
      <c r="K120" s="40"/>
      <c r="L120" s="38"/>
      <c r="M120" s="39"/>
      <c r="N120" s="40"/>
      <c r="O120" s="38"/>
      <c r="P120" s="39"/>
      <c r="Q120" s="40"/>
      <c r="R120" s="38"/>
      <c r="S120" s="39"/>
      <c r="T120" s="40"/>
      <c r="U120" s="38"/>
      <c r="V120" s="39"/>
      <c r="W120" s="40"/>
      <c r="X120" s="38"/>
      <c r="Y120" s="39"/>
      <c r="Z120" s="40"/>
      <c r="AA120" s="38"/>
      <c r="AB120" s="39"/>
      <c r="AC120" s="40"/>
      <c r="AD120" s="82"/>
      <c r="AE120" s="38"/>
      <c r="AF120" s="39"/>
      <c r="AG120" s="40"/>
      <c r="AH120" s="38"/>
      <c r="AI120" s="39"/>
      <c r="AJ120" s="40"/>
      <c r="AK120" s="38"/>
      <c r="AL120" s="39"/>
      <c r="AM120" s="40"/>
      <c r="AN120" s="38"/>
      <c r="AO120" s="39"/>
      <c r="AP120" s="40"/>
      <c r="AQ120" s="38"/>
      <c r="AR120" s="39"/>
      <c r="AS120" s="40"/>
      <c r="AT120" s="38"/>
      <c r="AU120" s="39"/>
      <c r="AV120" s="40"/>
      <c r="AW120" s="38"/>
      <c r="AX120" s="39"/>
      <c r="AY120" s="40"/>
      <c r="AZ120" s="38"/>
      <c r="BA120" s="39"/>
      <c r="BB120" s="40"/>
      <c r="BC120" s="38"/>
      <c r="BD120" s="39"/>
      <c r="BE120" s="40"/>
      <c r="BF120" s="82"/>
      <c r="BG120" s="95"/>
      <c r="BH120" s="8"/>
      <c r="BI120" s="96"/>
    </row>
    <row r="121" spans="1:61" ht="24.95" customHeight="1">
      <c r="A121" s="41" t="s">
        <v>57</v>
      </c>
      <c r="B121" s="42"/>
      <c r="C121" s="43"/>
      <c r="D121" s="44"/>
      <c r="E121" s="45"/>
      <c r="F121" s="43"/>
      <c r="G121" s="44"/>
      <c r="H121" s="45"/>
      <c r="I121" s="43"/>
      <c r="J121" s="44"/>
      <c r="K121" s="45"/>
      <c r="L121" s="43"/>
      <c r="M121" s="44"/>
      <c r="N121" s="45"/>
      <c r="O121" s="43"/>
      <c r="P121" s="44"/>
      <c r="Q121" s="45"/>
      <c r="R121" s="43"/>
      <c r="S121" s="44"/>
      <c r="T121" s="45"/>
      <c r="U121" s="43"/>
      <c r="V121" s="44"/>
      <c r="W121" s="45"/>
      <c r="X121" s="43"/>
      <c r="Y121" s="44"/>
      <c r="Z121" s="45"/>
      <c r="AA121" s="43"/>
      <c r="AB121" s="44"/>
      <c r="AC121" s="45"/>
      <c r="AD121" s="83"/>
      <c r="AE121" s="43"/>
      <c r="AF121" s="44"/>
      <c r="AG121" s="45"/>
      <c r="AH121" s="43"/>
      <c r="AI121" s="44"/>
      <c r="AJ121" s="45"/>
      <c r="AK121" s="43"/>
      <c r="AL121" s="44"/>
      <c r="AM121" s="45"/>
      <c r="AN121" s="43"/>
      <c r="AO121" s="44"/>
      <c r="AP121" s="45"/>
      <c r="AQ121" s="43"/>
      <c r="AR121" s="44"/>
      <c r="AS121" s="45"/>
      <c r="AT121" s="43"/>
      <c r="AU121" s="44"/>
      <c r="AV121" s="45"/>
      <c r="AW121" s="43"/>
      <c r="AX121" s="44"/>
      <c r="AY121" s="45"/>
      <c r="AZ121" s="43"/>
      <c r="BA121" s="44"/>
      <c r="BB121" s="45"/>
      <c r="BC121" s="43"/>
      <c r="BD121" s="44"/>
      <c r="BE121" s="45"/>
      <c r="BF121" s="83"/>
      <c r="BG121" s="97"/>
      <c r="BH121" s="98"/>
    </row>
    <row r="122" spans="1:61" s="9" customFormat="1" ht="8.1" customHeight="1">
      <c r="A122" s="46"/>
      <c r="B122" s="47"/>
      <c r="C122" s="18"/>
      <c r="D122" s="17" t="str">
        <f>IF(BH123&gt;Formula!$B$11,"X","")</f>
        <v/>
      </c>
      <c r="E122" s="17" t="str">
        <f>IF(BH123&gt;Formula!$B$9,"X","")</f>
        <v/>
      </c>
      <c r="F122" s="18"/>
      <c r="G122" s="17" t="str">
        <f>IF(BH123&gt;Formula!$C$11,"X","")</f>
        <v/>
      </c>
      <c r="H122" s="17" t="str">
        <f>IF(BH123&gt;Formula!$C$9,"X","")</f>
        <v/>
      </c>
      <c r="I122" s="18"/>
      <c r="J122" s="17" t="str">
        <f>IF(BH123&gt;Formula!$D$11,"X","")</f>
        <v/>
      </c>
      <c r="K122" s="76" t="str">
        <f>IF(BH123&gt;Formula!$D$9,"X","")</f>
        <v/>
      </c>
      <c r="L122" s="18"/>
      <c r="M122" s="17" t="str">
        <f>IF(BH123&gt;Formula!$E$11,"X","")</f>
        <v/>
      </c>
      <c r="N122" s="76" t="str">
        <f>IF(BH123&gt;Formula!$E$9,"X","")</f>
        <v>X</v>
      </c>
      <c r="O122" s="18"/>
      <c r="P122" s="17" t="str">
        <f>IF(BH123&gt;Formula!$F$11,"X","")</f>
        <v/>
      </c>
      <c r="Q122" s="76" t="str">
        <f>IF(BH123&gt;Formula!$F$9,"X","")</f>
        <v/>
      </c>
      <c r="R122" s="18"/>
      <c r="S122" s="17" t="str">
        <f>IF(BH123&gt;Formula!$G$11,"X","")</f>
        <v/>
      </c>
      <c r="T122" s="76" t="str">
        <f>IF(BH123&gt;Formula!$G$9,"X","")</f>
        <v>X</v>
      </c>
      <c r="U122" s="18"/>
      <c r="V122" s="17" t="str">
        <f>IF(BH123&gt;Formula!$H$11,"X","")</f>
        <v/>
      </c>
      <c r="W122" s="76" t="str">
        <f>IF(BH123&gt;Formula!$H$9,"X","")</f>
        <v/>
      </c>
      <c r="X122" s="18"/>
      <c r="Y122" s="17" t="str">
        <f>IF(BH123&gt;Formula!$I$11,"X","")</f>
        <v/>
      </c>
      <c r="Z122" s="76" t="str">
        <f>IF(BH123&gt;Formula!$I$9,"X","")</f>
        <v/>
      </c>
      <c r="AA122" s="18"/>
      <c r="AB122" s="17" t="str">
        <f>IF(BH123&gt;Formula!$J$11,"X","")</f>
        <v/>
      </c>
      <c r="AC122" s="76" t="str">
        <f>IF(BH123&gt;Formula!$J$9,"X","")</f>
        <v/>
      </c>
      <c r="AD122" s="78"/>
      <c r="AE122" s="18"/>
      <c r="AF122" s="17" t="str">
        <f>IF(BH123&gt;Formula!$K$11,"X","")</f>
        <v/>
      </c>
      <c r="AG122" s="76" t="str">
        <f>IF(BH123&gt;Formula!$K$9,"X","")</f>
        <v/>
      </c>
      <c r="AH122" s="18"/>
      <c r="AI122" s="17" t="str">
        <f>IF(BH123&gt;Formula!$L$11,"X","")</f>
        <v/>
      </c>
      <c r="AJ122" s="76" t="str">
        <f>IF(BH123&gt;Formula!$L$9,"X","")</f>
        <v/>
      </c>
      <c r="AK122" s="18"/>
      <c r="AL122" s="17" t="str">
        <f>IF(BH123&gt;Formula!$M$11,"X","")</f>
        <v/>
      </c>
      <c r="AM122" s="76" t="str">
        <f>IF(BH123&gt;Formula!$M$9,"X","")</f>
        <v/>
      </c>
      <c r="AN122" s="18"/>
      <c r="AO122" s="17" t="str">
        <f>IF(BH123&gt;Formula!$N$11,"X","")</f>
        <v/>
      </c>
      <c r="AP122" s="76" t="str">
        <f>IF(BH123&gt;Formula!$N$9,"X","")</f>
        <v/>
      </c>
      <c r="AQ122" s="18"/>
      <c r="AR122" s="17" t="str">
        <f>IF(BH123&gt;Formula!$O$11,"X","")</f>
        <v/>
      </c>
      <c r="AS122" s="76" t="str">
        <f>IF(BH123&gt;Formula!$O$9,"X","")</f>
        <v/>
      </c>
      <c r="AT122" s="18"/>
      <c r="AU122" s="17" t="str">
        <f>IF(BH123&gt;Formula!$P$11,"X","")</f>
        <v/>
      </c>
      <c r="AV122" s="76" t="str">
        <f>IF(BH123&gt;Formula!$P$9,"X","")</f>
        <v/>
      </c>
      <c r="AW122" s="18"/>
      <c r="AX122" s="17" t="str">
        <f>IF(BH123&gt;Formula!$Q$11,"X","")</f>
        <v/>
      </c>
      <c r="AY122" s="76" t="str">
        <f>IF(BH123&gt;Formula!$Q$9,"X","")</f>
        <v/>
      </c>
      <c r="AZ122" s="18"/>
      <c r="BA122" s="17" t="str">
        <f>IF(BH123&gt;Formula!$R$11,"X","")</f>
        <v/>
      </c>
      <c r="BB122" s="76" t="str">
        <f>IF(BH123&gt;Formula!$R$9,"X","")</f>
        <v/>
      </c>
      <c r="BC122" s="18"/>
      <c r="BD122" s="17" t="str">
        <f>IF(BH123&gt;Formula!$S$11,"X","")</f>
        <v/>
      </c>
      <c r="BE122" s="76" t="str">
        <f>IF(BH123&gt;Formula!$S$9,"X","")</f>
        <v>X</v>
      </c>
      <c r="BF122" s="99"/>
      <c r="BG122" s="99"/>
      <c r="BH122" s="116"/>
      <c r="BI122" s="103"/>
    </row>
    <row r="123" spans="1:61" ht="18" customHeight="1">
      <c r="A123" s="68" t="str">
        <f>'Team Players'!$C$30</f>
        <v>Home Player H</v>
      </c>
      <c r="B123" s="69">
        <f>SUM('Team Players'!$D$30)</f>
        <v>34</v>
      </c>
      <c r="C123" s="23"/>
      <c r="D123" s="21"/>
      <c r="E123" s="22"/>
      <c r="F123" s="23"/>
      <c r="G123" s="21"/>
      <c r="H123" s="22"/>
      <c r="I123" s="23"/>
      <c r="J123" s="21"/>
      <c r="K123" s="22"/>
      <c r="L123" s="23"/>
      <c r="M123" s="21"/>
      <c r="N123" s="22"/>
      <c r="O123" s="23"/>
      <c r="P123" s="21"/>
      <c r="Q123" s="22"/>
      <c r="R123" s="23"/>
      <c r="S123" s="21"/>
      <c r="T123" s="22"/>
      <c r="U123" s="23"/>
      <c r="V123" s="21"/>
      <c r="W123" s="22"/>
      <c r="X123" s="23"/>
      <c r="Y123" s="21"/>
      <c r="Z123" s="22"/>
      <c r="AA123" s="23"/>
      <c r="AB123" s="21"/>
      <c r="AC123" s="22"/>
      <c r="AD123" s="79"/>
      <c r="AE123" s="23"/>
      <c r="AF123" s="21"/>
      <c r="AG123" s="22"/>
      <c r="AH123" s="23"/>
      <c r="AI123" s="21"/>
      <c r="AJ123" s="22"/>
      <c r="AK123" s="23"/>
      <c r="AL123" s="21"/>
      <c r="AM123" s="22"/>
      <c r="AN123" s="23"/>
      <c r="AO123" s="21"/>
      <c r="AP123" s="22"/>
      <c r="AQ123" s="23"/>
      <c r="AR123" s="21"/>
      <c r="AS123" s="22"/>
      <c r="AT123" s="23"/>
      <c r="AU123" s="21"/>
      <c r="AV123" s="22"/>
      <c r="AW123" s="23"/>
      <c r="AX123" s="21"/>
      <c r="AY123" s="22"/>
      <c r="AZ123" s="23"/>
      <c r="BA123" s="21"/>
      <c r="BB123" s="22"/>
      <c r="BC123" s="23"/>
      <c r="BD123" s="21"/>
      <c r="BE123" s="22"/>
      <c r="BF123" s="23"/>
      <c r="BG123" s="23"/>
      <c r="BH123" s="117">
        <f>'Team Players'!$D$15</f>
        <v>3</v>
      </c>
      <c r="BI123" s="106"/>
    </row>
    <row r="124" spans="1:61" s="9" customFormat="1" ht="8.1" customHeight="1">
      <c r="A124" s="50"/>
      <c r="B124" s="51"/>
      <c r="C124" s="18"/>
      <c r="D124" s="17" t="str">
        <f>IF(BH125&gt;Formula!$B$11,"X","")</f>
        <v/>
      </c>
      <c r="E124" s="17" t="str">
        <f>IF(BH125&gt;Formula!$B$9,"X","")</f>
        <v/>
      </c>
      <c r="F124" s="18"/>
      <c r="G124" s="17" t="str">
        <f>IF(BH125&gt;Formula!$C$11,"X","")</f>
        <v/>
      </c>
      <c r="H124" s="17" t="str">
        <f>IF(BH125&gt;Formula!$C$9,"X","")</f>
        <v/>
      </c>
      <c r="I124" s="18"/>
      <c r="J124" s="17" t="str">
        <f>IF(BH125&gt;Formula!$D$11,"X","")</f>
        <v/>
      </c>
      <c r="K124" s="76" t="str">
        <f>IF(BH125&gt;Formula!$D$9,"X","")</f>
        <v/>
      </c>
      <c r="L124" s="18"/>
      <c r="M124" s="17" t="str">
        <f>IF(BH125&gt;Formula!$E$11,"X","")</f>
        <v/>
      </c>
      <c r="N124" s="76" t="str">
        <f>IF(BH125&gt;Formula!$E$9,"X","")</f>
        <v>X</v>
      </c>
      <c r="O124" s="18"/>
      <c r="P124" s="17" t="str">
        <f>IF(BH125&gt;Formula!$F$11,"X","")</f>
        <v/>
      </c>
      <c r="Q124" s="76" t="str">
        <f>IF(BH125&gt;Formula!$F$9,"X","")</f>
        <v>X</v>
      </c>
      <c r="R124" s="18"/>
      <c r="S124" s="17" t="str">
        <f>IF(BH125&gt;Formula!$G$11,"X","")</f>
        <v/>
      </c>
      <c r="T124" s="76" t="str">
        <f>IF(BH125&gt;Formula!$G$9,"X","")</f>
        <v>X</v>
      </c>
      <c r="U124" s="18"/>
      <c r="V124" s="17" t="str">
        <f>IF(BH125&gt;Formula!$H$11,"X","")</f>
        <v/>
      </c>
      <c r="W124" s="76" t="str">
        <f>IF(BH125&gt;Formula!$H$9,"X","")</f>
        <v/>
      </c>
      <c r="X124" s="18"/>
      <c r="Y124" s="17" t="str">
        <f>IF(BH125&gt;Formula!$I$11,"X","")</f>
        <v/>
      </c>
      <c r="Z124" s="76" t="str">
        <f>IF(BH125&gt;Formula!$I$9,"X","")</f>
        <v/>
      </c>
      <c r="AA124" s="18"/>
      <c r="AB124" s="17" t="str">
        <f>IF(BH125&gt;Formula!$J$11,"X","")</f>
        <v/>
      </c>
      <c r="AC124" s="76" t="str">
        <f>IF(BH125&gt;Formula!$J$9,"X","")</f>
        <v/>
      </c>
      <c r="AD124" s="78"/>
      <c r="AE124" s="18"/>
      <c r="AF124" s="17" t="str">
        <f>IF(BH125&gt;Formula!$K$11,"X","")</f>
        <v/>
      </c>
      <c r="AG124" s="76" t="str">
        <f>IF(BH125&gt;Formula!$K$9,"X","")</f>
        <v/>
      </c>
      <c r="AH124" s="18"/>
      <c r="AI124" s="17" t="str">
        <f>IF(BH125&gt;Formula!$L$11,"X","")</f>
        <v/>
      </c>
      <c r="AJ124" s="76" t="str">
        <f>IF(BH125&gt;Formula!$L$9,"X","")</f>
        <v/>
      </c>
      <c r="AK124" s="18"/>
      <c r="AL124" s="17" t="str">
        <f>IF(BH125&gt;Formula!$M$11,"X","")</f>
        <v/>
      </c>
      <c r="AM124" s="76" t="str">
        <f>IF(BH125&gt;Formula!$M$9,"X","")</f>
        <v/>
      </c>
      <c r="AN124" s="18"/>
      <c r="AO124" s="17" t="str">
        <f>IF(BH125&gt;Formula!$N$11,"X","")</f>
        <v/>
      </c>
      <c r="AP124" s="76" t="str">
        <f>IF(BH125&gt;Formula!$N$9,"X","")</f>
        <v/>
      </c>
      <c r="AQ124" s="18"/>
      <c r="AR124" s="17" t="str">
        <f>IF(BH125&gt;Formula!$O$11,"X","")</f>
        <v/>
      </c>
      <c r="AS124" s="76" t="str">
        <f>IF(BH125&gt;Formula!$O$9,"X","")</f>
        <v>X</v>
      </c>
      <c r="AT124" s="18"/>
      <c r="AU124" s="17" t="str">
        <f>IF(BH125&gt;Formula!$P$11,"X","")</f>
        <v/>
      </c>
      <c r="AV124" s="76" t="str">
        <f>IF(BH125&gt;Formula!$P$9,"X","")</f>
        <v/>
      </c>
      <c r="AW124" s="18"/>
      <c r="AX124" s="17" t="str">
        <f>IF(BH125&gt;Formula!$Q$11,"X","")</f>
        <v/>
      </c>
      <c r="AY124" s="76" t="str">
        <f>IF(BH125&gt;Formula!$Q$9,"X","")</f>
        <v/>
      </c>
      <c r="AZ124" s="18"/>
      <c r="BA124" s="17" t="str">
        <f>IF(BH125&gt;Formula!$R$11,"X","")</f>
        <v/>
      </c>
      <c r="BB124" s="76" t="str">
        <f>IF(BH125&gt;Formula!$R$9,"X","")</f>
        <v/>
      </c>
      <c r="BC124" s="18"/>
      <c r="BD124" s="17" t="str">
        <f>IF(BH125&gt;Formula!$S$11,"X","")</f>
        <v/>
      </c>
      <c r="BE124" s="76" t="str">
        <f>IF(BH125&gt;Formula!$S$9,"X","")</f>
        <v>X</v>
      </c>
      <c r="BF124" s="18"/>
      <c r="BG124" s="18"/>
      <c r="BH124" s="78"/>
      <c r="BI124" s="103"/>
    </row>
    <row r="125" spans="1:61" ht="18" customHeight="1">
      <c r="A125" s="52" t="str">
        <f>'Team Players'!$F$30</f>
        <v>Visitor Player H</v>
      </c>
      <c r="B125" s="53">
        <f>SUM('Team Players'!$G$30)</f>
        <v>36</v>
      </c>
      <c r="C125" s="30"/>
      <c r="D125" s="28"/>
      <c r="E125" s="29"/>
      <c r="F125" s="30"/>
      <c r="G125" s="28"/>
      <c r="H125" s="29"/>
      <c r="I125" s="30"/>
      <c r="J125" s="28"/>
      <c r="K125" s="29"/>
      <c r="L125" s="30"/>
      <c r="M125" s="28"/>
      <c r="N125" s="29"/>
      <c r="O125" s="30"/>
      <c r="P125" s="28"/>
      <c r="Q125" s="29"/>
      <c r="R125" s="30"/>
      <c r="S125" s="28"/>
      <c r="T125" s="29"/>
      <c r="U125" s="30"/>
      <c r="V125" s="28"/>
      <c r="W125" s="29"/>
      <c r="X125" s="30"/>
      <c r="Y125" s="28"/>
      <c r="Z125" s="29"/>
      <c r="AA125" s="30"/>
      <c r="AB125" s="28"/>
      <c r="AC125" s="29"/>
      <c r="AD125" s="80"/>
      <c r="AE125" s="30"/>
      <c r="AF125" s="28"/>
      <c r="AG125" s="29"/>
      <c r="AH125" s="30"/>
      <c r="AI125" s="28"/>
      <c r="AJ125" s="29"/>
      <c r="AK125" s="30"/>
      <c r="AL125" s="28"/>
      <c r="AM125" s="29"/>
      <c r="AN125" s="30"/>
      <c r="AO125" s="28"/>
      <c r="AP125" s="29"/>
      <c r="AQ125" s="30"/>
      <c r="AR125" s="28"/>
      <c r="AS125" s="29"/>
      <c r="AT125" s="30"/>
      <c r="AU125" s="28"/>
      <c r="AV125" s="29"/>
      <c r="AW125" s="30"/>
      <c r="AX125" s="28"/>
      <c r="AY125" s="29"/>
      <c r="AZ125" s="30"/>
      <c r="BA125" s="28"/>
      <c r="BB125" s="29"/>
      <c r="BC125" s="30"/>
      <c r="BD125" s="28"/>
      <c r="BE125" s="29"/>
      <c r="BF125" s="104"/>
      <c r="BG125" s="104"/>
      <c r="BH125" s="118">
        <f>'Team Players'!$G$15</f>
        <v>5</v>
      </c>
      <c r="BI125" s="106"/>
    </row>
    <row r="126" spans="1:61" ht="15">
      <c r="A126" s="119" t="s">
        <v>5</v>
      </c>
      <c r="B126" s="72"/>
      <c r="C126" s="208">
        <f>'Team Players'!$J$5</f>
        <v>5</v>
      </c>
      <c r="D126" s="209"/>
      <c r="E126" s="210"/>
      <c r="F126" s="211">
        <f>'Team Players'!$K$5</f>
        <v>3</v>
      </c>
      <c r="G126" s="212"/>
      <c r="H126" s="213"/>
      <c r="I126" s="211">
        <f>'Team Players'!$L$5</f>
        <v>4</v>
      </c>
      <c r="J126" s="212"/>
      <c r="K126" s="213"/>
      <c r="L126" s="211">
        <f>'Team Players'!$M$5</f>
        <v>5</v>
      </c>
      <c r="M126" s="212"/>
      <c r="N126" s="213"/>
      <c r="O126" s="211">
        <f>'Team Players'!$N$5</f>
        <v>4</v>
      </c>
      <c r="P126" s="212"/>
      <c r="Q126" s="213"/>
      <c r="R126" s="211">
        <f>'Team Players'!$O$5</f>
        <v>4</v>
      </c>
      <c r="S126" s="212"/>
      <c r="T126" s="213"/>
      <c r="U126" s="211">
        <f>'Team Players'!$P$5</f>
        <v>4</v>
      </c>
      <c r="V126" s="212"/>
      <c r="W126" s="213"/>
      <c r="X126" s="211">
        <f>'Team Players'!$Q$5</f>
        <v>3</v>
      </c>
      <c r="Y126" s="212"/>
      <c r="Z126" s="213"/>
      <c r="AA126" s="211">
        <f>'Team Players'!$R$5</f>
        <v>4</v>
      </c>
      <c r="AB126" s="212"/>
      <c r="AC126" s="213"/>
      <c r="AD126" s="84">
        <f>SUM(C126:AC126)</f>
        <v>36</v>
      </c>
      <c r="AE126" s="214">
        <f>'Team Players'!$S$5</f>
        <v>4</v>
      </c>
      <c r="AF126" s="215"/>
      <c r="AG126" s="216"/>
      <c r="AH126" s="211">
        <f>'Team Players'!$T$5</f>
        <v>3</v>
      </c>
      <c r="AI126" s="212"/>
      <c r="AJ126" s="213"/>
      <c r="AK126" s="211">
        <f>'Team Players'!$U$5</f>
        <v>4</v>
      </c>
      <c r="AL126" s="212"/>
      <c r="AM126" s="213"/>
      <c r="AN126" s="211">
        <f>'Team Players'!$V$5</f>
        <v>3</v>
      </c>
      <c r="AO126" s="212"/>
      <c r="AP126" s="213"/>
      <c r="AQ126" s="211">
        <f>'Team Players'!$W$5</f>
        <v>4</v>
      </c>
      <c r="AR126" s="212"/>
      <c r="AS126" s="213"/>
      <c r="AT126" s="211">
        <f>'Team Players'!$X$5</f>
        <v>4</v>
      </c>
      <c r="AU126" s="212"/>
      <c r="AV126" s="213"/>
      <c r="AW126" s="211">
        <f>'Team Players'!$Y$5</f>
        <v>5</v>
      </c>
      <c r="AX126" s="212"/>
      <c r="AY126" s="213"/>
      <c r="AZ126" s="211">
        <f>'Team Players'!$Z$5</f>
        <v>3</v>
      </c>
      <c r="BA126" s="212"/>
      <c r="BB126" s="213"/>
      <c r="BC126" s="211">
        <f>'Team Players'!$AA$5</f>
        <v>5</v>
      </c>
      <c r="BD126" s="212"/>
      <c r="BE126" s="213"/>
      <c r="BF126" s="107">
        <f>SUM(AE126:BE126)</f>
        <v>35</v>
      </c>
      <c r="BG126" s="108">
        <f>AD126+BF126</f>
        <v>71</v>
      </c>
      <c r="BH126" s="109"/>
      <c r="BI126" s="110"/>
    </row>
    <row r="127" spans="1:61">
      <c r="A127" s="56" t="s">
        <v>6</v>
      </c>
      <c r="B127" s="57"/>
      <c r="C127" s="217">
        <f>'Team Players'!$J$6</f>
        <v>9</v>
      </c>
      <c r="D127" s="218"/>
      <c r="E127" s="219"/>
      <c r="F127" s="217">
        <f>'Team Players'!$K$6</f>
        <v>17</v>
      </c>
      <c r="G127" s="218"/>
      <c r="H127" s="219"/>
      <c r="I127" s="217">
        <f>'Team Players'!$L$6</f>
        <v>11</v>
      </c>
      <c r="J127" s="218"/>
      <c r="K127" s="219"/>
      <c r="L127" s="217">
        <f>'Team Players'!$M$6</f>
        <v>1</v>
      </c>
      <c r="M127" s="218"/>
      <c r="N127" s="219"/>
      <c r="O127" s="217">
        <f>'Team Players'!$N$6</f>
        <v>5</v>
      </c>
      <c r="P127" s="218"/>
      <c r="Q127" s="219"/>
      <c r="R127" s="217">
        <f>'Team Players'!$O$6</f>
        <v>3</v>
      </c>
      <c r="S127" s="218"/>
      <c r="T127" s="219"/>
      <c r="U127" s="217">
        <f>'Team Players'!$P$6</f>
        <v>15</v>
      </c>
      <c r="V127" s="218"/>
      <c r="W127" s="219"/>
      <c r="X127" s="217">
        <f>'Team Players'!$Q$6</f>
        <v>13</v>
      </c>
      <c r="Y127" s="218"/>
      <c r="Z127" s="219"/>
      <c r="AA127" s="217">
        <f>'Team Players'!$R$6</f>
        <v>7</v>
      </c>
      <c r="AB127" s="218"/>
      <c r="AC127" s="219"/>
      <c r="AD127" s="85"/>
      <c r="AE127" s="217">
        <f>'Team Players'!$S$6</f>
        <v>12</v>
      </c>
      <c r="AF127" s="218"/>
      <c r="AG127" s="219"/>
      <c r="AH127" s="217">
        <f>'Team Players'!$T$6</f>
        <v>16</v>
      </c>
      <c r="AI127" s="218"/>
      <c r="AJ127" s="219"/>
      <c r="AK127" s="217">
        <f>'Team Players'!$U$6</f>
        <v>6</v>
      </c>
      <c r="AL127" s="218"/>
      <c r="AM127" s="219"/>
      <c r="AN127" s="217">
        <f>'Team Players'!$V$6</f>
        <v>18</v>
      </c>
      <c r="AO127" s="218"/>
      <c r="AP127" s="219"/>
      <c r="AQ127" s="217">
        <f>'Team Players'!$W$6</f>
        <v>4</v>
      </c>
      <c r="AR127" s="218"/>
      <c r="AS127" s="219"/>
      <c r="AT127" s="217">
        <f>'Team Players'!$X$6</f>
        <v>10</v>
      </c>
      <c r="AU127" s="218"/>
      <c r="AV127" s="219"/>
      <c r="AW127" s="217">
        <f>'Team Players'!$Y$6</f>
        <v>8</v>
      </c>
      <c r="AX127" s="218"/>
      <c r="AY127" s="219"/>
      <c r="AZ127" s="217">
        <f>'Team Players'!$Z$6</f>
        <v>14</v>
      </c>
      <c r="BA127" s="218"/>
      <c r="BB127" s="219"/>
      <c r="BC127" s="217">
        <f>'Team Players'!$AA$6</f>
        <v>2</v>
      </c>
      <c r="BD127" s="218"/>
      <c r="BE127" s="219"/>
      <c r="BF127" s="111"/>
      <c r="BG127" s="112"/>
      <c r="BH127" s="113"/>
      <c r="BI127" s="225"/>
    </row>
    <row r="128" spans="1:61" ht="15">
      <c r="A128" s="58" t="str">
        <f>'Team Players'!$I$7</f>
        <v>Red Tees       69.3/127</v>
      </c>
      <c r="B128" s="59"/>
      <c r="C128" s="220">
        <f>'Team Players'!$J$7</f>
        <v>431</v>
      </c>
      <c r="D128" s="220"/>
      <c r="E128" s="220"/>
      <c r="F128" s="221">
        <f>'Team Players'!$K$7</f>
        <v>104</v>
      </c>
      <c r="G128" s="222"/>
      <c r="H128" s="223"/>
      <c r="I128" s="221">
        <f>'Team Players'!$L$7</f>
        <v>309</v>
      </c>
      <c r="J128" s="222"/>
      <c r="K128" s="223"/>
      <c r="L128" s="221">
        <f>'Team Players'!$M$7</f>
        <v>425</v>
      </c>
      <c r="M128" s="222"/>
      <c r="N128" s="223"/>
      <c r="O128" s="221">
        <f>'Team Players'!$N$7</f>
        <v>283</v>
      </c>
      <c r="P128" s="222"/>
      <c r="Q128" s="223"/>
      <c r="R128" s="221">
        <f>'Team Players'!$O$7</f>
        <v>308</v>
      </c>
      <c r="S128" s="222"/>
      <c r="T128" s="223"/>
      <c r="U128" s="221">
        <f>'Team Players'!$P$7</f>
        <v>316</v>
      </c>
      <c r="V128" s="222"/>
      <c r="W128" s="223"/>
      <c r="X128" s="221">
        <f>'Team Players'!$Q$7</f>
        <v>151</v>
      </c>
      <c r="Y128" s="222"/>
      <c r="Z128" s="223"/>
      <c r="AA128" s="221">
        <f>'Team Players'!$R$7</f>
        <v>349</v>
      </c>
      <c r="AB128" s="222"/>
      <c r="AC128" s="223"/>
      <c r="AD128" s="86">
        <f>SUM(C128:AC128)</f>
        <v>2676</v>
      </c>
      <c r="AE128" s="221">
        <f>'Team Players'!$S$7</f>
        <v>276</v>
      </c>
      <c r="AF128" s="222"/>
      <c r="AG128" s="223"/>
      <c r="AH128" s="221">
        <f>'Team Players'!$T$7</f>
        <v>91</v>
      </c>
      <c r="AI128" s="222"/>
      <c r="AJ128" s="223"/>
      <c r="AK128" s="221">
        <f>'Team Players'!$U$7</f>
        <v>291</v>
      </c>
      <c r="AL128" s="222"/>
      <c r="AM128" s="223"/>
      <c r="AN128" s="221">
        <f>'Team Players'!$V$7</f>
        <v>119</v>
      </c>
      <c r="AO128" s="222"/>
      <c r="AP128" s="223"/>
      <c r="AQ128" s="221">
        <f>'Team Players'!$W$7</f>
        <v>309</v>
      </c>
      <c r="AR128" s="222"/>
      <c r="AS128" s="223"/>
      <c r="AT128" s="221">
        <f>'Team Players'!$X$7</f>
        <v>362</v>
      </c>
      <c r="AU128" s="222"/>
      <c r="AV128" s="223"/>
      <c r="AW128" s="221">
        <f>'Team Players'!$Y$7</f>
        <v>430</v>
      </c>
      <c r="AX128" s="222"/>
      <c r="AY128" s="223"/>
      <c r="AZ128" s="221">
        <f>'Team Players'!$Z$7</f>
        <v>147</v>
      </c>
      <c r="BA128" s="222"/>
      <c r="BB128" s="223"/>
      <c r="BC128" s="221">
        <f>'Team Players'!$AA$7</f>
        <v>429</v>
      </c>
      <c r="BD128" s="222"/>
      <c r="BE128" s="223"/>
      <c r="BF128" s="86">
        <f>SUM(AE128:BE128)</f>
        <v>2454</v>
      </c>
      <c r="BG128" s="114">
        <f>AD128+BF128</f>
        <v>5130</v>
      </c>
      <c r="BH128" s="113"/>
      <c r="BI128" s="226"/>
    </row>
    <row r="129" spans="1:61" ht="21.95" customHeight="1">
      <c r="A129" s="60"/>
      <c r="B129" s="60"/>
      <c r="C129" s="224"/>
      <c r="D129" s="224"/>
      <c r="E129" s="224"/>
      <c r="F129" s="224"/>
      <c r="G129" s="224">
        <f>G112</f>
        <v>0</v>
      </c>
      <c r="H129" s="224"/>
      <c r="I129" s="224"/>
      <c r="Z129" s="87" t="s">
        <v>52</v>
      </c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28"/>
      <c r="AL129" s="28"/>
      <c r="AM129" s="28"/>
      <c r="AN129" s="28"/>
      <c r="AO129" s="28"/>
      <c r="AP129" s="28"/>
      <c r="AQ129" s="28"/>
      <c r="AR129" s="28"/>
      <c r="AS129" s="28"/>
      <c r="AY129" s="87" t="s">
        <v>53</v>
      </c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</row>
    <row r="130" spans="1:61" ht="24.75" customHeight="1">
      <c r="A130" s="198" t="s">
        <v>54</v>
      </c>
      <c r="B130" s="6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199" t="s">
        <v>55</v>
      </c>
    </row>
    <row r="131" spans="1:61" ht="18">
      <c r="A131" s="11" t="str">
        <f>'Team Players'!$F$3</f>
        <v>Visitor vs Home</v>
      </c>
      <c r="B131" s="11"/>
      <c r="C131" s="11"/>
      <c r="D131" s="11"/>
      <c r="E131" s="11"/>
      <c r="F131" s="11"/>
      <c r="G131" s="11"/>
      <c r="H131" s="11"/>
      <c r="I131" s="11"/>
      <c r="J131" s="75"/>
      <c r="K131" s="75"/>
      <c r="BF131" s="204">
        <f>'Team Players'!$C$1</f>
        <v>42937</v>
      </c>
      <c r="BG131" s="204"/>
      <c r="BH131" s="204"/>
      <c r="BI131" s="204"/>
    </row>
    <row r="132" spans="1:61" ht="5.25" customHeight="1"/>
    <row r="133" spans="1:61" ht="24.95" customHeight="1">
      <c r="A133" s="12" t="str">
        <f>'Team Players'!$B$14</f>
        <v>Match 4</v>
      </c>
      <c r="B133" s="13" t="s">
        <v>43</v>
      </c>
      <c r="C133" s="207">
        <v>1</v>
      </c>
      <c r="D133" s="205"/>
      <c r="E133" s="206"/>
      <c r="F133" s="207">
        <v>2</v>
      </c>
      <c r="G133" s="205"/>
      <c r="H133" s="206"/>
      <c r="I133" s="207">
        <v>3</v>
      </c>
      <c r="J133" s="205"/>
      <c r="K133" s="206"/>
      <c r="L133" s="207">
        <v>4</v>
      </c>
      <c r="M133" s="205"/>
      <c r="N133" s="206"/>
      <c r="O133" s="207">
        <v>5</v>
      </c>
      <c r="P133" s="205"/>
      <c r="Q133" s="206"/>
      <c r="R133" s="207">
        <v>6</v>
      </c>
      <c r="S133" s="205"/>
      <c r="T133" s="206"/>
      <c r="U133" s="207">
        <v>7</v>
      </c>
      <c r="V133" s="205"/>
      <c r="W133" s="206"/>
      <c r="X133" s="207">
        <v>8</v>
      </c>
      <c r="Y133" s="205"/>
      <c r="Z133" s="206"/>
      <c r="AA133" s="207">
        <v>9</v>
      </c>
      <c r="AB133" s="205"/>
      <c r="AC133" s="206"/>
      <c r="AD133" s="77" t="s">
        <v>44</v>
      </c>
      <c r="AE133" s="207">
        <v>10</v>
      </c>
      <c r="AF133" s="205"/>
      <c r="AG133" s="206"/>
      <c r="AH133" s="207">
        <v>11</v>
      </c>
      <c r="AI133" s="205"/>
      <c r="AJ133" s="206"/>
      <c r="AK133" s="207">
        <v>12</v>
      </c>
      <c r="AL133" s="205"/>
      <c r="AM133" s="206"/>
      <c r="AN133" s="207">
        <v>13</v>
      </c>
      <c r="AO133" s="205"/>
      <c r="AP133" s="206"/>
      <c r="AQ133" s="207">
        <v>14</v>
      </c>
      <c r="AR133" s="205"/>
      <c r="AS133" s="206"/>
      <c r="AT133" s="207">
        <v>15</v>
      </c>
      <c r="AU133" s="205"/>
      <c r="AV133" s="206"/>
      <c r="AW133" s="207">
        <v>16</v>
      </c>
      <c r="AX133" s="205"/>
      <c r="AY133" s="206"/>
      <c r="AZ133" s="207">
        <v>17</v>
      </c>
      <c r="BA133" s="205"/>
      <c r="BB133" s="206"/>
      <c r="BC133" s="207">
        <v>18</v>
      </c>
      <c r="BD133" s="205"/>
      <c r="BE133" s="206"/>
      <c r="BF133" s="14" t="s">
        <v>45</v>
      </c>
      <c r="BG133" s="89" t="s">
        <v>46</v>
      </c>
      <c r="BH133" s="13" t="s">
        <v>47</v>
      </c>
      <c r="BI133" s="77" t="s">
        <v>48</v>
      </c>
    </row>
    <row r="134" spans="1:61" s="9" customFormat="1" ht="8.1" customHeight="1">
      <c r="A134" s="24"/>
      <c r="B134" s="25"/>
      <c r="C134" s="18"/>
      <c r="D134" s="17" t="str">
        <f>IF(BH135&gt;Formula!$B$11,"X","")</f>
        <v/>
      </c>
      <c r="E134" s="17" t="str">
        <f>IF(BH135&gt;Formula!$B$9,"X","")</f>
        <v/>
      </c>
      <c r="F134" s="18"/>
      <c r="G134" s="17" t="str">
        <f>IF(BH135&gt;Formula!$C$11,"X","")</f>
        <v/>
      </c>
      <c r="H134" s="17" t="str">
        <f>IF(BH135&gt;Formula!$C$9,"X","")</f>
        <v/>
      </c>
      <c r="I134" s="18"/>
      <c r="J134" s="17" t="str">
        <f>IF(BH135&gt;Formula!$D$11,"X","")</f>
        <v/>
      </c>
      <c r="K134" s="76" t="str">
        <f>IF(BH135&gt;Formula!$D$9,"X","")</f>
        <v/>
      </c>
      <c r="L134" s="18"/>
      <c r="M134" s="17" t="str">
        <f>IF(BH135&gt;Formula!$E$11,"X","")</f>
        <v/>
      </c>
      <c r="N134" s="76" t="str">
        <f>IF(BH135&gt;Formula!$E$9,"X","")</f>
        <v>X</v>
      </c>
      <c r="O134" s="18"/>
      <c r="P134" s="17" t="str">
        <f>IF(BH135&gt;Formula!$F$11,"X","")</f>
        <v/>
      </c>
      <c r="Q134" s="76" t="str">
        <f>IF(BH135&gt;Formula!$F$9,"X","")</f>
        <v/>
      </c>
      <c r="R134" s="18"/>
      <c r="S134" s="17" t="str">
        <f>IF(BH135&gt;Formula!$G$11,"X","")</f>
        <v/>
      </c>
      <c r="T134" s="76" t="str">
        <f>IF(BH135&gt;Formula!$G$9,"X","")</f>
        <v>X</v>
      </c>
      <c r="U134" s="18"/>
      <c r="V134" s="17" t="str">
        <f>IF(BH135&gt;Formula!$H$11,"X","")</f>
        <v/>
      </c>
      <c r="W134" s="76" t="str">
        <f>IF(BH135&gt;Formula!$H$9,"X","")</f>
        <v/>
      </c>
      <c r="X134" s="18"/>
      <c r="Y134" s="17" t="str">
        <f>IF(BH135&gt;Formula!$I$11,"X","")</f>
        <v/>
      </c>
      <c r="Z134" s="76" t="str">
        <f>IF(BH135&gt;Formula!$I$9,"X","")</f>
        <v/>
      </c>
      <c r="AA134" s="18"/>
      <c r="AB134" s="17" t="str">
        <f>IF(BH135&gt;Formula!$J$11,"X","")</f>
        <v/>
      </c>
      <c r="AC134" s="76" t="str">
        <f>IF(BH135&gt;Formula!$J$9,"X","")</f>
        <v/>
      </c>
      <c r="AD134" s="78"/>
      <c r="AE134" s="18"/>
      <c r="AF134" s="17" t="str">
        <f>IF(BH135&gt;Formula!$K$11,"X","")</f>
        <v/>
      </c>
      <c r="AG134" s="76" t="str">
        <f>IF(BH135&gt;Formula!$K$9,"X","")</f>
        <v/>
      </c>
      <c r="AH134" s="18"/>
      <c r="AI134" s="17" t="str">
        <f>IF(BH135&gt;Formula!$L$11,"X","")</f>
        <v/>
      </c>
      <c r="AJ134" s="76" t="str">
        <f>IF(BH135&gt;Formula!$L$9,"X","")</f>
        <v/>
      </c>
      <c r="AK134" s="18"/>
      <c r="AL134" s="17" t="str">
        <f>IF(BH135&gt;Formula!$M$11,"X","")</f>
        <v/>
      </c>
      <c r="AM134" s="76" t="str">
        <f>IF(BH135&gt;Formula!$M$9,"X","")</f>
        <v/>
      </c>
      <c r="AN134" s="18"/>
      <c r="AO134" s="17" t="str">
        <f>IF(BH135&gt;Formula!$N$11,"X","")</f>
        <v/>
      </c>
      <c r="AP134" s="76" t="str">
        <f>IF(BH135&gt;Formula!$N$9,"X","")</f>
        <v/>
      </c>
      <c r="AQ134" s="18"/>
      <c r="AR134" s="17" t="str">
        <f>IF(BH135&gt;Formula!$O$11,"X","")</f>
        <v/>
      </c>
      <c r="AS134" s="76" t="str">
        <f>IF(BH135&gt;Formula!$O$9,"X","")</f>
        <v/>
      </c>
      <c r="AT134" s="18"/>
      <c r="AU134" s="17" t="str">
        <f>IF(BH135&gt;Formula!$P$11,"X","")</f>
        <v/>
      </c>
      <c r="AV134" s="76" t="str">
        <f>IF(BH135&gt;Formula!$P$9,"X","")</f>
        <v/>
      </c>
      <c r="AW134" s="18"/>
      <c r="AX134" s="17" t="str">
        <f>IF(BH135&gt;Formula!$Q$11,"X","")</f>
        <v/>
      </c>
      <c r="AY134" s="76" t="str">
        <f>IF(BH135&gt;Formula!$Q$9,"X","")</f>
        <v/>
      </c>
      <c r="AZ134" s="18"/>
      <c r="BA134" s="17" t="str">
        <f>IF(BH135&gt;Formula!$R$11,"X","")</f>
        <v/>
      </c>
      <c r="BB134" s="76" t="str">
        <f>IF(BH135&gt;Formula!$R$9,"X","")</f>
        <v/>
      </c>
      <c r="BC134" s="18"/>
      <c r="BD134" s="17" t="str">
        <f>IF(BH135&gt;Formula!$S$11,"X","")</f>
        <v/>
      </c>
      <c r="BE134" s="76" t="str">
        <f>IF(BH135&gt;Formula!$S$9,"X","")</f>
        <v>X</v>
      </c>
      <c r="BF134" s="18"/>
      <c r="BG134" s="18"/>
      <c r="BH134" s="78"/>
      <c r="BI134" s="74"/>
    </row>
    <row r="135" spans="1:61" ht="18" customHeight="1">
      <c r="A135" s="63" t="str">
        <f>'Team Players'!$F$29</f>
        <v>Visitor Player G</v>
      </c>
      <c r="B135" s="64">
        <f>SUM('Team Players'!$G$29)</f>
        <v>34</v>
      </c>
      <c r="C135" s="23"/>
      <c r="D135" s="21"/>
      <c r="E135" s="22"/>
      <c r="F135" s="23"/>
      <c r="G135" s="21"/>
      <c r="H135" s="22"/>
      <c r="I135" s="23"/>
      <c r="J135" s="21"/>
      <c r="K135" s="22"/>
      <c r="L135" s="23"/>
      <c r="M135" s="21"/>
      <c r="N135" s="22"/>
      <c r="O135" s="23"/>
      <c r="P135" s="21"/>
      <c r="Q135" s="22"/>
      <c r="R135" s="23"/>
      <c r="S135" s="21"/>
      <c r="T135" s="22"/>
      <c r="U135" s="23"/>
      <c r="V135" s="21"/>
      <c r="W135" s="22"/>
      <c r="X135" s="23"/>
      <c r="Y135" s="21"/>
      <c r="Z135" s="22"/>
      <c r="AA135" s="23"/>
      <c r="AB135" s="21"/>
      <c r="AC135" s="22"/>
      <c r="AD135" s="79"/>
      <c r="AE135" s="23"/>
      <c r="AF135" s="21"/>
      <c r="AG135" s="22"/>
      <c r="AH135" s="23"/>
      <c r="AI135" s="21"/>
      <c r="AJ135" s="22"/>
      <c r="AK135" s="23"/>
      <c r="AL135" s="21"/>
      <c r="AM135" s="22"/>
      <c r="AN135" s="23"/>
      <c r="AO135" s="21"/>
      <c r="AP135" s="22"/>
      <c r="AQ135" s="23"/>
      <c r="AR135" s="21"/>
      <c r="AS135" s="22"/>
      <c r="AT135" s="23"/>
      <c r="AU135" s="21"/>
      <c r="AV135" s="22"/>
      <c r="AW135" s="23"/>
      <c r="AX135" s="21"/>
      <c r="AY135" s="22"/>
      <c r="AZ135" s="23"/>
      <c r="BA135" s="21"/>
      <c r="BB135" s="22"/>
      <c r="BC135" s="23"/>
      <c r="BD135" s="21"/>
      <c r="BE135" s="22"/>
      <c r="BF135" s="23"/>
      <c r="BG135" s="23"/>
      <c r="BH135" s="115">
        <f>'Team Players'!$G$14</f>
        <v>3</v>
      </c>
      <c r="BI135" s="91"/>
    </row>
    <row r="136" spans="1:61" s="9" customFormat="1" ht="8.1" customHeight="1">
      <c r="A136" s="65"/>
      <c r="B136" s="66"/>
      <c r="C136" s="18"/>
      <c r="D136" s="17" t="str">
        <f>IF(BH137&gt;Formula!$B$11,"X","")</f>
        <v/>
      </c>
      <c r="E136" s="17" t="str">
        <f>IF(BH137&gt;Formula!$B$9,"X","")</f>
        <v/>
      </c>
      <c r="F136" s="18"/>
      <c r="G136" s="17" t="str">
        <f>IF(BH137&gt;Formula!$C$11,"X","")</f>
        <v/>
      </c>
      <c r="H136" s="17" t="str">
        <f>IF(BH137&gt;Formula!$C$9,"X","")</f>
        <v/>
      </c>
      <c r="I136" s="18"/>
      <c r="J136" s="17" t="str">
        <f>IF(BH137&gt;Formula!$D$11,"X","")</f>
        <v/>
      </c>
      <c r="K136" s="76" t="str">
        <f>IF(BH137&gt;Formula!$D$9,"X","")</f>
        <v/>
      </c>
      <c r="L136" s="18"/>
      <c r="M136" s="17" t="str">
        <f>IF(BH137&gt;Formula!$E$11,"X","")</f>
        <v/>
      </c>
      <c r="N136" s="76" t="str">
        <f>IF(BH137&gt;Formula!$E$9,"X","")</f>
        <v/>
      </c>
      <c r="O136" s="18"/>
      <c r="P136" s="17" t="str">
        <f>IF(BH137&gt;Formula!$F$11,"X","")</f>
        <v/>
      </c>
      <c r="Q136" s="76" t="str">
        <f>IF(BH137&gt;Formula!$F$9,"X","")</f>
        <v/>
      </c>
      <c r="R136" s="18"/>
      <c r="S136" s="17" t="str">
        <f>IF(BH137&gt;Formula!$G$11,"X","")</f>
        <v/>
      </c>
      <c r="T136" s="76" t="str">
        <f>IF(BH137&gt;Formula!$G$9,"X","")</f>
        <v/>
      </c>
      <c r="U136" s="18"/>
      <c r="V136" s="17" t="str">
        <f>IF(BH137&gt;Formula!$H$11,"X","")</f>
        <v/>
      </c>
      <c r="W136" s="76" t="str">
        <f>IF(BH137&gt;Formula!$H$9,"X","")</f>
        <v/>
      </c>
      <c r="X136" s="18"/>
      <c r="Y136" s="17" t="str">
        <f>IF(BH137&gt;Formula!$I$11,"X","")</f>
        <v/>
      </c>
      <c r="Z136" s="76" t="str">
        <f>IF(BH137&gt;Formula!$I$9,"X","")</f>
        <v/>
      </c>
      <c r="AA136" s="18"/>
      <c r="AB136" s="17" t="str">
        <f>IF(BH137&gt;Formula!$J$11,"X","")</f>
        <v/>
      </c>
      <c r="AC136" s="76" t="str">
        <f>IF(BH137&gt;Formula!$J$9,"X","")</f>
        <v/>
      </c>
      <c r="AD136" s="78"/>
      <c r="AE136" s="18"/>
      <c r="AF136" s="17" t="str">
        <f>IF(BH137&gt;Formula!$K$11,"X","")</f>
        <v/>
      </c>
      <c r="AG136" s="76" t="str">
        <f>IF(BH137&gt;Formula!$K$9,"X","")</f>
        <v/>
      </c>
      <c r="AH136" s="18"/>
      <c r="AI136" s="17" t="str">
        <f>IF(BH137&gt;Formula!$L$11,"X","")</f>
        <v/>
      </c>
      <c r="AJ136" s="76" t="str">
        <f>IF(BH137&gt;Formula!$L$9,"X","")</f>
        <v/>
      </c>
      <c r="AK136" s="18"/>
      <c r="AL136" s="17" t="str">
        <f>IF(BH137&gt;Formula!$M$11,"X","")</f>
        <v/>
      </c>
      <c r="AM136" s="76" t="str">
        <f>IF(BH137&gt;Formula!$M$9,"X","")</f>
        <v/>
      </c>
      <c r="AN136" s="18"/>
      <c r="AO136" s="17" t="str">
        <f>IF(BH137&gt;Formula!$N$11,"X","")</f>
        <v/>
      </c>
      <c r="AP136" s="76" t="str">
        <f>IF(BH137&gt;Formula!$N$9,"X","")</f>
        <v/>
      </c>
      <c r="AQ136" s="18"/>
      <c r="AR136" s="17" t="str">
        <f>IF(BH137&gt;Formula!$O$11,"X","")</f>
        <v/>
      </c>
      <c r="AS136" s="76" t="str">
        <f>IF(BH137&gt;Formula!$O$9,"X","")</f>
        <v/>
      </c>
      <c r="AT136" s="18"/>
      <c r="AU136" s="17" t="str">
        <f>IF(BH137&gt;Formula!$P$11,"X","")</f>
        <v/>
      </c>
      <c r="AV136" s="76" t="str">
        <f>IF(BH137&gt;Formula!$P$9,"X","")</f>
        <v/>
      </c>
      <c r="AW136" s="18"/>
      <c r="AX136" s="17" t="str">
        <f>IF(BH137&gt;Formula!$Q$11,"X","")</f>
        <v/>
      </c>
      <c r="AY136" s="76" t="str">
        <f>IF(BH137&gt;Formula!$Q$9,"X","")</f>
        <v/>
      </c>
      <c r="AZ136" s="18"/>
      <c r="BA136" s="17" t="str">
        <f>IF(BH137&gt;Formula!$R$11,"X","")</f>
        <v/>
      </c>
      <c r="BB136" s="76" t="str">
        <f>IF(BH137&gt;Formula!$R$9,"X","")</f>
        <v/>
      </c>
      <c r="BC136" s="18"/>
      <c r="BD136" s="17" t="str">
        <f>IF(BH137&gt;Formula!$S$11,"X","")</f>
        <v/>
      </c>
      <c r="BE136" s="76" t="str">
        <f>IF(BH137&gt;Formula!$S$9,"X","")</f>
        <v/>
      </c>
      <c r="BF136" s="18"/>
      <c r="BG136" s="18"/>
      <c r="BH136" s="78"/>
      <c r="BI136" s="92"/>
    </row>
    <row r="137" spans="1:61" ht="18" customHeight="1">
      <c r="A137" s="19" t="str">
        <f>'Team Players'!$C$29</f>
        <v>Home Player G</v>
      </c>
      <c r="B137" s="67">
        <f>SUM('Team Players'!$D$29)</f>
        <v>31</v>
      </c>
      <c r="C137" s="30"/>
      <c r="D137" s="28"/>
      <c r="E137" s="29"/>
      <c r="F137" s="30"/>
      <c r="G137" s="28"/>
      <c r="H137" s="29"/>
      <c r="I137" s="30"/>
      <c r="J137" s="28"/>
      <c r="K137" s="29"/>
      <c r="L137" s="30"/>
      <c r="M137" s="28"/>
      <c r="N137" s="29"/>
      <c r="O137" s="30"/>
      <c r="P137" s="28"/>
      <c r="Q137" s="29"/>
      <c r="R137" s="30"/>
      <c r="S137" s="28"/>
      <c r="T137" s="29"/>
      <c r="U137" s="30"/>
      <c r="V137" s="28"/>
      <c r="W137" s="29"/>
      <c r="X137" s="30"/>
      <c r="Y137" s="28"/>
      <c r="Z137" s="29"/>
      <c r="AA137" s="30"/>
      <c r="AB137" s="28"/>
      <c r="AC137" s="29"/>
      <c r="AD137" s="80"/>
      <c r="AE137" s="30"/>
      <c r="AF137" s="28"/>
      <c r="AG137" s="29"/>
      <c r="AH137" s="30"/>
      <c r="AI137" s="28"/>
      <c r="AJ137" s="29"/>
      <c r="AK137" s="30"/>
      <c r="AL137" s="28"/>
      <c r="AM137" s="29"/>
      <c r="AN137" s="30"/>
      <c r="AO137" s="28"/>
      <c r="AP137" s="29"/>
      <c r="AQ137" s="30"/>
      <c r="AR137" s="28"/>
      <c r="AS137" s="29"/>
      <c r="AT137" s="30"/>
      <c r="AU137" s="28"/>
      <c r="AV137" s="29"/>
      <c r="AW137" s="30"/>
      <c r="AX137" s="28"/>
      <c r="AY137" s="29"/>
      <c r="AZ137" s="30"/>
      <c r="BA137" s="28"/>
      <c r="BB137" s="29"/>
      <c r="BC137" s="30"/>
      <c r="BD137" s="28"/>
      <c r="BE137" s="29"/>
      <c r="BF137" s="30"/>
      <c r="BG137" s="30"/>
      <c r="BH137" s="93">
        <f>'Team Players'!$D$14</f>
        <v>0</v>
      </c>
      <c r="BI137" s="94"/>
    </row>
    <row r="138" spans="1:61" ht="24.95" customHeight="1">
      <c r="A138" s="31" t="s">
        <v>56</v>
      </c>
      <c r="B138" s="32"/>
      <c r="C138" s="33"/>
      <c r="D138" s="34"/>
      <c r="E138" s="35"/>
      <c r="F138" s="33"/>
      <c r="G138" s="34"/>
      <c r="H138" s="35"/>
      <c r="I138" s="33"/>
      <c r="J138" s="34"/>
      <c r="K138" s="35"/>
      <c r="L138" s="33"/>
      <c r="M138" s="34"/>
      <c r="N138" s="35"/>
      <c r="O138" s="33"/>
      <c r="P138" s="34"/>
      <c r="Q138" s="35"/>
      <c r="R138" s="33"/>
      <c r="S138" s="34"/>
      <c r="T138" s="35"/>
      <c r="U138" s="33"/>
      <c r="V138" s="34"/>
      <c r="W138" s="35"/>
      <c r="X138" s="33"/>
      <c r="Y138" s="34"/>
      <c r="Z138" s="35"/>
      <c r="AA138" s="33"/>
      <c r="AB138" s="34"/>
      <c r="AC138" s="35"/>
      <c r="AD138" s="81"/>
      <c r="AE138" s="33"/>
      <c r="AF138" s="34"/>
      <c r="AG138" s="35"/>
      <c r="AH138" s="33"/>
      <c r="AI138" s="34"/>
      <c r="AJ138" s="35"/>
      <c r="AK138" s="33"/>
      <c r="AL138" s="34"/>
      <c r="AM138" s="35"/>
      <c r="AN138" s="33"/>
      <c r="AO138" s="34"/>
      <c r="AP138" s="35"/>
      <c r="AQ138" s="33"/>
      <c r="AR138" s="34"/>
      <c r="AS138" s="35"/>
      <c r="AT138" s="33"/>
      <c r="AU138" s="34"/>
      <c r="AV138" s="35"/>
      <c r="AW138" s="33"/>
      <c r="AX138" s="34"/>
      <c r="AY138" s="35"/>
      <c r="AZ138" s="33"/>
      <c r="BA138" s="34"/>
      <c r="BB138" s="35"/>
      <c r="BC138" s="33"/>
      <c r="BD138" s="34"/>
      <c r="BE138" s="35"/>
      <c r="BF138" s="81"/>
      <c r="BG138" s="81"/>
      <c r="BH138" s="8"/>
      <c r="BI138" s="3"/>
    </row>
    <row r="139" spans="1:61" ht="24.95" customHeight="1">
      <c r="A139" s="36" t="s">
        <v>50</v>
      </c>
      <c r="B139" s="37"/>
      <c r="C139" s="38"/>
      <c r="D139" s="39"/>
      <c r="E139" s="40"/>
      <c r="F139" s="38"/>
      <c r="G139" s="39"/>
      <c r="H139" s="40"/>
      <c r="I139" s="38"/>
      <c r="J139" s="39"/>
      <c r="K139" s="40"/>
      <c r="L139" s="38"/>
      <c r="M139" s="39"/>
      <c r="N139" s="40"/>
      <c r="O139" s="38"/>
      <c r="P139" s="39"/>
      <c r="Q139" s="40"/>
      <c r="R139" s="38"/>
      <c r="S139" s="39"/>
      <c r="T139" s="40"/>
      <c r="U139" s="38"/>
      <c r="V139" s="39"/>
      <c r="W139" s="40"/>
      <c r="X139" s="38"/>
      <c r="Y139" s="39"/>
      <c r="Z139" s="40"/>
      <c r="AA139" s="38"/>
      <c r="AB139" s="39"/>
      <c r="AC139" s="40"/>
      <c r="AD139" s="82"/>
      <c r="AE139" s="38"/>
      <c r="AF139" s="39"/>
      <c r="AG139" s="40"/>
      <c r="AH139" s="38"/>
      <c r="AI139" s="39"/>
      <c r="AJ139" s="40"/>
      <c r="AK139" s="38"/>
      <c r="AL139" s="39"/>
      <c r="AM139" s="40"/>
      <c r="AN139" s="38"/>
      <c r="AO139" s="39"/>
      <c r="AP139" s="40"/>
      <c r="AQ139" s="38"/>
      <c r="AR139" s="39"/>
      <c r="AS139" s="40"/>
      <c r="AT139" s="38"/>
      <c r="AU139" s="39"/>
      <c r="AV139" s="40"/>
      <c r="AW139" s="38"/>
      <c r="AX139" s="39"/>
      <c r="AY139" s="40"/>
      <c r="AZ139" s="38"/>
      <c r="BA139" s="39"/>
      <c r="BB139" s="40"/>
      <c r="BC139" s="38"/>
      <c r="BD139" s="39"/>
      <c r="BE139" s="40"/>
      <c r="BF139" s="82"/>
      <c r="BG139" s="95"/>
      <c r="BH139" s="8"/>
      <c r="BI139" s="96"/>
    </row>
    <row r="140" spans="1:61" ht="24.95" customHeight="1">
      <c r="A140" s="41" t="s">
        <v>57</v>
      </c>
      <c r="B140" s="42"/>
      <c r="C140" s="43"/>
      <c r="D140" s="44"/>
      <c r="E140" s="45"/>
      <c r="F140" s="43"/>
      <c r="G140" s="44"/>
      <c r="H140" s="45"/>
      <c r="I140" s="43"/>
      <c r="J140" s="44"/>
      <c r="K140" s="45"/>
      <c r="L140" s="43"/>
      <c r="M140" s="44"/>
      <c r="N140" s="45"/>
      <c r="O140" s="43"/>
      <c r="P140" s="44"/>
      <c r="Q140" s="45"/>
      <c r="R140" s="43"/>
      <c r="S140" s="44"/>
      <c r="T140" s="45"/>
      <c r="U140" s="43"/>
      <c r="V140" s="44"/>
      <c r="W140" s="45"/>
      <c r="X140" s="43"/>
      <c r="Y140" s="44"/>
      <c r="Z140" s="45"/>
      <c r="AA140" s="43"/>
      <c r="AB140" s="44"/>
      <c r="AC140" s="45"/>
      <c r="AD140" s="83"/>
      <c r="AE140" s="43"/>
      <c r="AF140" s="44"/>
      <c r="AG140" s="45"/>
      <c r="AH140" s="43"/>
      <c r="AI140" s="44"/>
      <c r="AJ140" s="45"/>
      <c r="AK140" s="43"/>
      <c r="AL140" s="44"/>
      <c r="AM140" s="45"/>
      <c r="AN140" s="43"/>
      <c r="AO140" s="44"/>
      <c r="AP140" s="45"/>
      <c r="AQ140" s="43"/>
      <c r="AR140" s="44"/>
      <c r="AS140" s="45"/>
      <c r="AT140" s="43"/>
      <c r="AU140" s="44"/>
      <c r="AV140" s="45"/>
      <c r="AW140" s="43"/>
      <c r="AX140" s="44"/>
      <c r="AY140" s="45"/>
      <c r="AZ140" s="43"/>
      <c r="BA140" s="44"/>
      <c r="BB140" s="45"/>
      <c r="BC140" s="43"/>
      <c r="BD140" s="44"/>
      <c r="BE140" s="45"/>
      <c r="BF140" s="83"/>
      <c r="BG140" s="97"/>
      <c r="BH140" s="98"/>
    </row>
    <row r="141" spans="1:61" s="9" customFormat="1" ht="8.1" customHeight="1">
      <c r="A141" s="46"/>
      <c r="B141" s="47"/>
      <c r="C141" s="18"/>
      <c r="D141" s="17" t="str">
        <f>IF(BH142&gt;Formula!$B$11,"X","")</f>
        <v/>
      </c>
      <c r="E141" s="17" t="str">
        <f>IF(BH142&gt;Formula!$B$9,"X","")</f>
        <v/>
      </c>
      <c r="F141" s="18"/>
      <c r="G141" s="17" t="str">
        <f>IF(BH142&gt;Formula!$C$11,"X","")</f>
        <v/>
      </c>
      <c r="H141" s="17" t="str">
        <f>IF(BH142&gt;Formula!$C$9,"X","")</f>
        <v/>
      </c>
      <c r="I141" s="18"/>
      <c r="J141" s="17" t="str">
        <f>IF(BH142&gt;Formula!$D$11,"X","")</f>
        <v/>
      </c>
      <c r="K141" s="76" t="str">
        <f>IF(BH142&gt;Formula!$D$9,"X","")</f>
        <v/>
      </c>
      <c r="L141" s="18"/>
      <c r="M141" s="17" t="str">
        <f>IF(BH142&gt;Formula!$E$11,"X","")</f>
        <v/>
      </c>
      <c r="N141" s="76" t="str">
        <f>IF(BH142&gt;Formula!$E$9,"X","")</f>
        <v>X</v>
      </c>
      <c r="O141" s="18"/>
      <c r="P141" s="17" t="str">
        <f>IF(BH142&gt;Formula!$F$11,"X","")</f>
        <v/>
      </c>
      <c r="Q141" s="76" t="str">
        <f>IF(BH142&gt;Formula!$F$9,"X","")</f>
        <v>X</v>
      </c>
      <c r="R141" s="18"/>
      <c r="S141" s="17" t="str">
        <f>IF(BH142&gt;Formula!$G$11,"X","")</f>
        <v/>
      </c>
      <c r="T141" s="76" t="str">
        <f>IF(BH142&gt;Formula!$G$9,"X","")</f>
        <v>X</v>
      </c>
      <c r="U141" s="18"/>
      <c r="V141" s="17" t="str">
        <f>IF(BH142&gt;Formula!$H$11,"X","")</f>
        <v/>
      </c>
      <c r="W141" s="76" t="str">
        <f>IF(BH142&gt;Formula!$H$9,"X","")</f>
        <v/>
      </c>
      <c r="X141" s="18"/>
      <c r="Y141" s="17" t="str">
        <f>IF(BH142&gt;Formula!$I$11,"X","")</f>
        <v/>
      </c>
      <c r="Z141" s="76" t="str">
        <f>IF(BH142&gt;Formula!$I$9,"X","")</f>
        <v/>
      </c>
      <c r="AA141" s="18"/>
      <c r="AB141" s="17" t="str">
        <f>IF(BH142&gt;Formula!$J$11,"X","")</f>
        <v/>
      </c>
      <c r="AC141" s="76" t="str">
        <f>IF(BH142&gt;Formula!$J$9,"X","")</f>
        <v/>
      </c>
      <c r="AD141" s="78"/>
      <c r="AE141" s="18"/>
      <c r="AF141" s="17" t="str">
        <f>IF(BH142&gt;Formula!$K$11,"X","")</f>
        <v/>
      </c>
      <c r="AG141" s="76" t="str">
        <f>IF(BH142&gt;Formula!$K$9,"X","")</f>
        <v/>
      </c>
      <c r="AH141" s="18"/>
      <c r="AI141" s="17" t="str">
        <f>IF(BH142&gt;Formula!$L$11,"X","")</f>
        <v/>
      </c>
      <c r="AJ141" s="76" t="str">
        <f>IF(BH142&gt;Formula!$L$9,"X","")</f>
        <v/>
      </c>
      <c r="AK141" s="18"/>
      <c r="AL141" s="17" t="str">
        <f>IF(BH142&gt;Formula!$M$11,"X","")</f>
        <v/>
      </c>
      <c r="AM141" s="76" t="str">
        <f>IF(BH142&gt;Formula!$M$9,"X","")</f>
        <v/>
      </c>
      <c r="AN141" s="18"/>
      <c r="AO141" s="17" t="str">
        <f>IF(BH142&gt;Formula!$N$11,"X","")</f>
        <v/>
      </c>
      <c r="AP141" s="76" t="str">
        <f>IF(BH142&gt;Formula!$N$9,"X","")</f>
        <v/>
      </c>
      <c r="AQ141" s="18"/>
      <c r="AR141" s="17" t="str">
        <f>IF(BH142&gt;Formula!$O$11,"X","")</f>
        <v/>
      </c>
      <c r="AS141" s="76" t="str">
        <f>IF(BH142&gt;Formula!$O$9,"X","")</f>
        <v>X</v>
      </c>
      <c r="AT141" s="18"/>
      <c r="AU141" s="17" t="str">
        <f>IF(BH142&gt;Formula!$P$11,"X","")</f>
        <v/>
      </c>
      <c r="AV141" s="76" t="str">
        <f>IF(BH142&gt;Formula!$P$9,"X","")</f>
        <v/>
      </c>
      <c r="AW141" s="18"/>
      <c r="AX141" s="17" t="str">
        <f>IF(BH142&gt;Formula!$Q$11,"X","")</f>
        <v/>
      </c>
      <c r="AY141" s="76" t="str">
        <f>IF(BH142&gt;Formula!$Q$9,"X","")</f>
        <v/>
      </c>
      <c r="AZ141" s="18"/>
      <c r="BA141" s="17" t="str">
        <f>IF(BH142&gt;Formula!$R$11,"X","")</f>
        <v/>
      </c>
      <c r="BB141" s="76" t="str">
        <f>IF(BH142&gt;Formula!$R$9,"X","")</f>
        <v/>
      </c>
      <c r="BC141" s="18"/>
      <c r="BD141" s="17" t="str">
        <f>IF(BH142&gt;Formula!$S$11,"X","")</f>
        <v/>
      </c>
      <c r="BE141" s="76" t="str">
        <f>IF(BH142&gt;Formula!$S$9,"X","")</f>
        <v>X</v>
      </c>
      <c r="BF141" s="99"/>
      <c r="BG141" s="99"/>
      <c r="BH141" s="116"/>
      <c r="BI141" s="103"/>
    </row>
    <row r="142" spans="1:61" ht="18" customHeight="1">
      <c r="A142" s="68" t="str">
        <f>'Team Players'!$F$30</f>
        <v>Visitor Player H</v>
      </c>
      <c r="B142" s="69">
        <f>SUM('Team Players'!$G$30)</f>
        <v>36</v>
      </c>
      <c r="C142" s="23"/>
      <c r="D142" s="21"/>
      <c r="E142" s="22"/>
      <c r="F142" s="23"/>
      <c r="G142" s="21"/>
      <c r="H142" s="22"/>
      <c r="I142" s="23"/>
      <c r="J142" s="21"/>
      <c r="K142" s="22"/>
      <c r="L142" s="23"/>
      <c r="M142" s="21"/>
      <c r="N142" s="22"/>
      <c r="O142" s="23"/>
      <c r="P142" s="21"/>
      <c r="Q142" s="22"/>
      <c r="R142" s="23"/>
      <c r="S142" s="21"/>
      <c r="T142" s="22"/>
      <c r="U142" s="23"/>
      <c r="V142" s="21"/>
      <c r="W142" s="22"/>
      <c r="X142" s="23"/>
      <c r="Y142" s="21"/>
      <c r="Z142" s="22"/>
      <c r="AA142" s="23"/>
      <c r="AB142" s="21"/>
      <c r="AC142" s="22"/>
      <c r="AD142" s="79"/>
      <c r="AE142" s="23"/>
      <c r="AF142" s="21"/>
      <c r="AG142" s="22"/>
      <c r="AH142" s="23"/>
      <c r="AI142" s="21"/>
      <c r="AJ142" s="22"/>
      <c r="AK142" s="23"/>
      <c r="AL142" s="21"/>
      <c r="AM142" s="22"/>
      <c r="AN142" s="23"/>
      <c r="AO142" s="21"/>
      <c r="AP142" s="22"/>
      <c r="AQ142" s="23"/>
      <c r="AR142" s="21"/>
      <c r="AS142" s="22"/>
      <c r="AT142" s="23"/>
      <c r="AU142" s="21"/>
      <c r="AV142" s="22"/>
      <c r="AW142" s="23"/>
      <c r="AX142" s="21"/>
      <c r="AY142" s="22"/>
      <c r="AZ142" s="23"/>
      <c r="BA142" s="21"/>
      <c r="BB142" s="22"/>
      <c r="BC142" s="23"/>
      <c r="BD142" s="21"/>
      <c r="BE142" s="22"/>
      <c r="BF142" s="23"/>
      <c r="BG142" s="23"/>
      <c r="BH142" s="101">
        <f>'Team Players'!$G$15</f>
        <v>5</v>
      </c>
      <c r="BI142" s="106"/>
    </row>
    <row r="143" spans="1:61" s="9" customFormat="1" ht="8.1" customHeight="1">
      <c r="A143" s="50"/>
      <c r="B143" s="51"/>
      <c r="C143" s="18"/>
      <c r="D143" s="17" t="str">
        <f>IF(BH144&gt;Formula!$B$11,"X","")</f>
        <v/>
      </c>
      <c r="E143" s="17" t="str">
        <f>IF(BH144&gt;Formula!$B$9,"X","")</f>
        <v/>
      </c>
      <c r="F143" s="18"/>
      <c r="G143" s="17" t="str">
        <f>IF(BH144&gt;Formula!$C$11,"X","")</f>
        <v/>
      </c>
      <c r="H143" s="17" t="str">
        <f>IF(BH144&gt;Formula!$C$9,"X","")</f>
        <v/>
      </c>
      <c r="I143" s="18"/>
      <c r="J143" s="17" t="str">
        <f>IF(BH144&gt;Formula!$D$11,"X","")</f>
        <v/>
      </c>
      <c r="K143" s="76" t="str">
        <f>IF(BH144&gt;Formula!$D$9,"X","")</f>
        <v/>
      </c>
      <c r="L143" s="18"/>
      <c r="M143" s="17" t="str">
        <f>IF(BH144&gt;Formula!$E$11,"X","")</f>
        <v/>
      </c>
      <c r="N143" s="76" t="str">
        <f>IF(BH144&gt;Formula!$E$9,"X","")</f>
        <v>X</v>
      </c>
      <c r="O143" s="18"/>
      <c r="P143" s="17" t="str">
        <f>IF(BH144&gt;Formula!$F$11,"X","")</f>
        <v/>
      </c>
      <c r="Q143" s="76" t="str">
        <f>IF(BH144&gt;Formula!$F$9,"X","")</f>
        <v/>
      </c>
      <c r="R143" s="18"/>
      <c r="S143" s="17" t="str">
        <f>IF(BH144&gt;Formula!$G$11,"X","")</f>
        <v/>
      </c>
      <c r="T143" s="76" t="str">
        <f>IF(BH144&gt;Formula!$G$9,"X","")</f>
        <v>X</v>
      </c>
      <c r="U143" s="18"/>
      <c r="V143" s="17" t="str">
        <f>IF(BH144&gt;Formula!$H$11,"X","")</f>
        <v/>
      </c>
      <c r="W143" s="76" t="str">
        <f>IF(BH144&gt;Formula!$H$9,"X","")</f>
        <v/>
      </c>
      <c r="X143" s="18"/>
      <c r="Y143" s="17" t="str">
        <f>IF(BH144&gt;Formula!$I$11,"X","")</f>
        <v/>
      </c>
      <c r="Z143" s="76" t="str">
        <f>IF(BH144&gt;Formula!$I$9,"X","")</f>
        <v/>
      </c>
      <c r="AA143" s="18"/>
      <c r="AB143" s="17" t="str">
        <f>IF(BH144&gt;Formula!$J$11,"X","")</f>
        <v/>
      </c>
      <c r="AC143" s="76" t="str">
        <f>IF(BH144&gt;Formula!$J$9,"X","")</f>
        <v/>
      </c>
      <c r="AD143" s="78"/>
      <c r="AE143" s="18"/>
      <c r="AF143" s="17" t="str">
        <f>IF(BH144&gt;Formula!$K$11,"X","")</f>
        <v/>
      </c>
      <c r="AG143" s="76" t="str">
        <f>IF(BH144&gt;Formula!$K$9,"X","")</f>
        <v/>
      </c>
      <c r="AH143" s="18"/>
      <c r="AI143" s="17" t="str">
        <f>IF(BH144&gt;Formula!$L$11,"X","")</f>
        <v/>
      </c>
      <c r="AJ143" s="76" t="str">
        <f>IF(BH144&gt;Formula!$L$9,"X","")</f>
        <v/>
      </c>
      <c r="AK143" s="18"/>
      <c r="AL143" s="17" t="str">
        <f>IF(BH144&gt;Formula!$M$11,"X","")</f>
        <v/>
      </c>
      <c r="AM143" s="76" t="str">
        <f>IF(BH144&gt;Formula!$M$9,"X","")</f>
        <v/>
      </c>
      <c r="AN143" s="18"/>
      <c r="AO143" s="17" t="str">
        <f>IF(BH144&gt;Formula!$N$11,"X","")</f>
        <v/>
      </c>
      <c r="AP143" s="76" t="str">
        <f>IF(BH144&gt;Formula!$N$9,"X","")</f>
        <v/>
      </c>
      <c r="AQ143" s="18"/>
      <c r="AR143" s="17" t="str">
        <f>IF(BH144&gt;Formula!$O$11,"X","")</f>
        <v/>
      </c>
      <c r="AS143" s="76" t="str">
        <f>IF(BH144&gt;Formula!$O$9,"X","")</f>
        <v/>
      </c>
      <c r="AT143" s="18"/>
      <c r="AU143" s="17" t="str">
        <f>IF(BH144&gt;Formula!$P$11,"X","")</f>
        <v/>
      </c>
      <c r="AV143" s="76" t="str">
        <f>IF(BH144&gt;Formula!$P$9,"X","")</f>
        <v/>
      </c>
      <c r="AW143" s="18"/>
      <c r="AX143" s="17" t="str">
        <f>IF(BH144&gt;Formula!$Q$11,"X","")</f>
        <v/>
      </c>
      <c r="AY143" s="76" t="str">
        <f>IF(BH144&gt;Formula!$Q$9,"X","")</f>
        <v/>
      </c>
      <c r="AZ143" s="18"/>
      <c r="BA143" s="17" t="str">
        <f>IF(BH144&gt;Formula!$R$11,"X","")</f>
        <v/>
      </c>
      <c r="BB143" s="76" t="str">
        <f>IF(BH144&gt;Formula!$R$9,"X","")</f>
        <v/>
      </c>
      <c r="BC143" s="18"/>
      <c r="BD143" s="17" t="str">
        <f>IF(BH144&gt;Formula!$S$11,"X","")</f>
        <v/>
      </c>
      <c r="BE143" s="76" t="str">
        <f>IF(BH144&gt;Formula!$S$9,"X","")</f>
        <v>X</v>
      </c>
      <c r="BF143" s="18"/>
      <c r="BG143" s="18"/>
      <c r="BH143" s="78"/>
      <c r="BI143" s="103"/>
    </row>
    <row r="144" spans="1:61" ht="18" customHeight="1">
      <c r="A144" s="70" t="str">
        <f>'Team Players'!$C$30</f>
        <v>Home Player H</v>
      </c>
      <c r="B144" s="71">
        <f>SUM('Team Players'!$D$30)</f>
        <v>34</v>
      </c>
      <c r="C144" s="30"/>
      <c r="D144" s="28"/>
      <c r="E144" s="29"/>
      <c r="F144" s="30"/>
      <c r="G144" s="28"/>
      <c r="H144" s="29"/>
      <c r="I144" s="30"/>
      <c r="J144" s="28"/>
      <c r="K144" s="29"/>
      <c r="L144" s="30"/>
      <c r="M144" s="28"/>
      <c r="N144" s="29"/>
      <c r="O144" s="30"/>
      <c r="P144" s="28"/>
      <c r="Q144" s="29"/>
      <c r="R144" s="30"/>
      <c r="S144" s="28"/>
      <c r="T144" s="29"/>
      <c r="U144" s="30"/>
      <c r="V144" s="28"/>
      <c r="W144" s="29"/>
      <c r="X144" s="30"/>
      <c r="Y144" s="28"/>
      <c r="Z144" s="29"/>
      <c r="AA144" s="30"/>
      <c r="AB144" s="28"/>
      <c r="AC144" s="29"/>
      <c r="AD144" s="80"/>
      <c r="AE144" s="30"/>
      <c r="AF144" s="28"/>
      <c r="AG144" s="29"/>
      <c r="AH144" s="30"/>
      <c r="AI144" s="28"/>
      <c r="AJ144" s="29"/>
      <c r="AK144" s="30"/>
      <c r="AL144" s="28"/>
      <c r="AM144" s="29"/>
      <c r="AN144" s="30"/>
      <c r="AO144" s="28"/>
      <c r="AP144" s="29"/>
      <c r="AQ144" s="30"/>
      <c r="AR144" s="28"/>
      <c r="AS144" s="29"/>
      <c r="AT144" s="30"/>
      <c r="AU144" s="28"/>
      <c r="AV144" s="29"/>
      <c r="AW144" s="30"/>
      <c r="AX144" s="28"/>
      <c r="AY144" s="29"/>
      <c r="AZ144" s="30"/>
      <c r="BA144" s="28"/>
      <c r="BB144" s="29"/>
      <c r="BC144" s="30"/>
      <c r="BD144" s="28"/>
      <c r="BE144" s="29"/>
      <c r="BF144" s="104"/>
      <c r="BG144" s="104"/>
      <c r="BH144" s="105">
        <f>'Team Players'!$D$15</f>
        <v>3</v>
      </c>
      <c r="BI144" s="106"/>
    </row>
    <row r="145" spans="1:61" ht="15">
      <c r="A145" s="119" t="s">
        <v>5</v>
      </c>
      <c r="B145" s="72"/>
      <c r="C145" s="208">
        <f>'Team Players'!$J$5</f>
        <v>5</v>
      </c>
      <c r="D145" s="209"/>
      <c r="E145" s="210"/>
      <c r="F145" s="211">
        <f>'Team Players'!$K$5</f>
        <v>3</v>
      </c>
      <c r="G145" s="212"/>
      <c r="H145" s="213"/>
      <c r="I145" s="211">
        <f>'Team Players'!$L$5</f>
        <v>4</v>
      </c>
      <c r="J145" s="212"/>
      <c r="K145" s="213"/>
      <c r="L145" s="211">
        <f>'Team Players'!$M$5</f>
        <v>5</v>
      </c>
      <c r="M145" s="212"/>
      <c r="N145" s="213"/>
      <c r="O145" s="211">
        <f>'Team Players'!$N$5</f>
        <v>4</v>
      </c>
      <c r="P145" s="212"/>
      <c r="Q145" s="213"/>
      <c r="R145" s="211">
        <f>'Team Players'!$O$5</f>
        <v>4</v>
      </c>
      <c r="S145" s="212"/>
      <c r="T145" s="213"/>
      <c r="U145" s="211">
        <f>'Team Players'!$P$5</f>
        <v>4</v>
      </c>
      <c r="V145" s="212"/>
      <c r="W145" s="213"/>
      <c r="X145" s="211">
        <f>'Team Players'!$Q$5</f>
        <v>3</v>
      </c>
      <c r="Y145" s="212"/>
      <c r="Z145" s="213"/>
      <c r="AA145" s="211">
        <f>'Team Players'!$R$5</f>
        <v>4</v>
      </c>
      <c r="AB145" s="212"/>
      <c r="AC145" s="213"/>
      <c r="AD145" s="84">
        <f>SUM(C145:AC145)</f>
        <v>36</v>
      </c>
      <c r="AE145" s="214">
        <f>'Team Players'!$S$5</f>
        <v>4</v>
      </c>
      <c r="AF145" s="215"/>
      <c r="AG145" s="216"/>
      <c r="AH145" s="211">
        <f>'Team Players'!$T$5</f>
        <v>3</v>
      </c>
      <c r="AI145" s="212"/>
      <c r="AJ145" s="213"/>
      <c r="AK145" s="211">
        <f>'Team Players'!$U$5</f>
        <v>4</v>
      </c>
      <c r="AL145" s="212"/>
      <c r="AM145" s="213"/>
      <c r="AN145" s="211">
        <f>'Team Players'!$V$5</f>
        <v>3</v>
      </c>
      <c r="AO145" s="212"/>
      <c r="AP145" s="213"/>
      <c r="AQ145" s="211">
        <f>'Team Players'!$W$5</f>
        <v>4</v>
      </c>
      <c r="AR145" s="212"/>
      <c r="AS145" s="213"/>
      <c r="AT145" s="211">
        <f>'Team Players'!$X$5</f>
        <v>4</v>
      </c>
      <c r="AU145" s="212"/>
      <c r="AV145" s="213"/>
      <c r="AW145" s="211">
        <f>'Team Players'!$Y$5</f>
        <v>5</v>
      </c>
      <c r="AX145" s="212"/>
      <c r="AY145" s="213"/>
      <c r="AZ145" s="211">
        <f>'Team Players'!$Z$5</f>
        <v>3</v>
      </c>
      <c r="BA145" s="212"/>
      <c r="BB145" s="213"/>
      <c r="BC145" s="211">
        <f>'Team Players'!$AA$5</f>
        <v>5</v>
      </c>
      <c r="BD145" s="212"/>
      <c r="BE145" s="213"/>
      <c r="BF145" s="107">
        <f>SUM(AE145:BE145)</f>
        <v>35</v>
      </c>
      <c r="BG145" s="108">
        <f>AD145+BF145</f>
        <v>71</v>
      </c>
      <c r="BH145" s="109"/>
      <c r="BI145" s="110"/>
    </row>
    <row r="146" spans="1:61">
      <c r="A146" s="56" t="s">
        <v>6</v>
      </c>
      <c r="B146" s="57"/>
      <c r="C146" s="217">
        <f>'Team Players'!$J$6</f>
        <v>9</v>
      </c>
      <c r="D146" s="218"/>
      <c r="E146" s="219"/>
      <c r="F146" s="217">
        <f>'Team Players'!$K$6</f>
        <v>17</v>
      </c>
      <c r="G146" s="218"/>
      <c r="H146" s="219"/>
      <c r="I146" s="217">
        <f>'Team Players'!$L$6</f>
        <v>11</v>
      </c>
      <c r="J146" s="218"/>
      <c r="K146" s="219"/>
      <c r="L146" s="217">
        <f>'Team Players'!$M$6</f>
        <v>1</v>
      </c>
      <c r="M146" s="218"/>
      <c r="N146" s="219"/>
      <c r="O146" s="217">
        <f>'Team Players'!$N$6</f>
        <v>5</v>
      </c>
      <c r="P146" s="218"/>
      <c r="Q146" s="219"/>
      <c r="R146" s="217">
        <f>'Team Players'!$O$6</f>
        <v>3</v>
      </c>
      <c r="S146" s="218"/>
      <c r="T146" s="219"/>
      <c r="U146" s="217">
        <f>'Team Players'!$P$6</f>
        <v>15</v>
      </c>
      <c r="V146" s="218"/>
      <c r="W146" s="219"/>
      <c r="X146" s="217">
        <f>'Team Players'!$Q$6</f>
        <v>13</v>
      </c>
      <c r="Y146" s="218"/>
      <c r="Z146" s="219"/>
      <c r="AA146" s="217">
        <f>'Team Players'!$R$6</f>
        <v>7</v>
      </c>
      <c r="AB146" s="218"/>
      <c r="AC146" s="219"/>
      <c r="AD146" s="85"/>
      <c r="AE146" s="217">
        <f>'Team Players'!$S$6</f>
        <v>12</v>
      </c>
      <c r="AF146" s="218"/>
      <c r="AG146" s="219"/>
      <c r="AH146" s="217">
        <f>'Team Players'!$T$6</f>
        <v>16</v>
      </c>
      <c r="AI146" s="218"/>
      <c r="AJ146" s="219"/>
      <c r="AK146" s="217">
        <f>'Team Players'!$U$6</f>
        <v>6</v>
      </c>
      <c r="AL146" s="218"/>
      <c r="AM146" s="219"/>
      <c r="AN146" s="217">
        <f>'Team Players'!$V$6</f>
        <v>18</v>
      </c>
      <c r="AO146" s="218"/>
      <c r="AP146" s="219"/>
      <c r="AQ146" s="217">
        <f>'Team Players'!$W$6</f>
        <v>4</v>
      </c>
      <c r="AR146" s="218"/>
      <c r="AS146" s="219"/>
      <c r="AT146" s="217">
        <f>'Team Players'!$X$6</f>
        <v>10</v>
      </c>
      <c r="AU146" s="218"/>
      <c r="AV146" s="219"/>
      <c r="AW146" s="217">
        <f>'Team Players'!$Y$6</f>
        <v>8</v>
      </c>
      <c r="AX146" s="218"/>
      <c r="AY146" s="219"/>
      <c r="AZ146" s="217">
        <f>'Team Players'!$Z$6</f>
        <v>14</v>
      </c>
      <c r="BA146" s="218"/>
      <c r="BB146" s="219"/>
      <c r="BC146" s="217">
        <f>'Team Players'!$AA$6</f>
        <v>2</v>
      </c>
      <c r="BD146" s="218"/>
      <c r="BE146" s="219"/>
      <c r="BF146" s="111"/>
      <c r="BG146" s="112"/>
      <c r="BH146" s="113"/>
      <c r="BI146" s="225"/>
    </row>
    <row r="147" spans="1:61" ht="15">
      <c r="A147" s="58" t="str">
        <f>'Team Players'!$I$7</f>
        <v>Red Tees       69.3/127</v>
      </c>
      <c r="B147" s="59"/>
      <c r="C147" s="220">
        <f>'Team Players'!$J$7</f>
        <v>431</v>
      </c>
      <c r="D147" s="220"/>
      <c r="E147" s="220"/>
      <c r="F147" s="221">
        <f>'Team Players'!$K$7</f>
        <v>104</v>
      </c>
      <c r="G147" s="222"/>
      <c r="H147" s="223"/>
      <c r="I147" s="221">
        <f>'Team Players'!$L$7</f>
        <v>309</v>
      </c>
      <c r="J147" s="222"/>
      <c r="K147" s="223"/>
      <c r="L147" s="221">
        <f>'Team Players'!$M$7</f>
        <v>425</v>
      </c>
      <c r="M147" s="222"/>
      <c r="N147" s="223"/>
      <c r="O147" s="221">
        <f>'Team Players'!$N$7</f>
        <v>283</v>
      </c>
      <c r="P147" s="222"/>
      <c r="Q147" s="223"/>
      <c r="R147" s="221">
        <f>'Team Players'!$O$7</f>
        <v>308</v>
      </c>
      <c r="S147" s="222"/>
      <c r="T147" s="223"/>
      <c r="U147" s="221">
        <f>'Team Players'!$P$7</f>
        <v>316</v>
      </c>
      <c r="V147" s="222"/>
      <c r="W147" s="223"/>
      <c r="X147" s="221">
        <f>'Team Players'!$Q$7</f>
        <v>151</v>
      </c>
      <c r="Y147" s="222"/>
      <c r="Z147" s="223"/>
      <c r="AA147" s="221">
        <f>'Team Players'!$R$7</f>
        <v>349</v>
      </c>
      <c r="AB147" s="222"/>
      <c r="AC147" s="223"/>
      <c r="AD147" s="86">
        <f>SUM(C147:AC147)</f>
        <v>2676</v>
      </c>
      <c r="AE147" s="221">
        <f>'Team Players'!$S$7</f>
        <v>276</v>
      </c>
      <c r="AF147" s="222"/>
      <c r="AG147" s="223"/>
      <c r="AH147" s="221">
        <f>'Team Players'!$T$7</f>
        <v>91</v>
      </c>
      <c r="AI147" s="222"/>
      <c r="AJ147" s="223"/>
      <c r="AK147" s="221">
        <f>'Team Players'!$U$7</f>
        <v>291</v>
      </c>
      <c r="AL147" s="222"/>
      <c r="AM147" s="223"/>
      <c r="AN147" s="221">
        <f>'Team Players'!$V$7</f>
        <v>119</v>
      </c>
      <c r="AO147" s="222"/>
      <c r="AP147" s="223"/>
      <c r="AQ147" s="221">
        <f>'Team Players'!$W$7</f>
        <v>309</v>
      </c>
      <c r="AR147" s="222"/>
      <c r="AS147" s="223"/>
      <c r="AT147" s="221">
        <f>'Team Players'!$X$7</f>
        <v>362</v>
      </c>
      <c r="AU147" s="222"/>
      <c r="AV147" s="223"/>
      <c r="AW147" s="221">
        <f>'Team Players'!$Y$7</f>
        <v>430</v>
      </c>
      <c r="AX147" s="222"/>
      <c r="AY147" s="223"/>
      <c r="AZ147" s="221">
        <f>'Team Players'!$Z$7</f>
        <v>147</v>
      </c>
      <c r="BA147" s="222"/>
      <c r="BB147" s="223"/>
      <c r="BC147" s="221">
        <f>'Team Players'!$AA$7</f>
        <v>429</v>
      </c>
      <c r="BD147" s="222"/>
      <c r="BE147" s="223"/>
      <c r="BF147" s="86">
        <f>SUM(AE147:BE147)</f>
        <v>2454</v>
      </c>
      <c r="BG147" s="114">
        <f>AD147+BF147</f>
        <v>5130</v>
      </c>
      <c r="BH147" s="113"/>
      <c r="BI147" s="226"/>
    </row>
    <row r="148" spans="1:61" ht="21.95" customHeight="1">
      <c r="A148" s="60"/>
      <c r="B148" s="60"/>
      <c r="C148" s="224"/>
      <c r="D148" s="224"/>
      <c r="E148" s="224"/>
      <c r="F148" s="224"/>
      <c r="G148" s="224">
        <f>G131</f>
        <v>0</v>
      </c>
      <c r="H148" s="224"/>
      <c r="I148" s="224"/>
      <c r="Z148" s="87" t="s">
        <v>52</v>
      </c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28"/>
      <c r="AL148" s="28"/>
      <c r="AM148" s="28"/>
      <c r="AN148" s="28"/>
      <c r="AO148" s="28"/>
      <c r="AP148" s="28"/>
      <c r="AQ148" s="28"/>
      <c r="AR148" s="28"/>
      <c r="AS148" s="28"/>
      <c r="AY148" s="87" t="s">
        <v>53</v>
      </c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</row>
  </sheetData>
  <sheetProtection password="84BC" sheet="1" objects="1"/>
  <mergeCells count="608">
    <mergeCell ref="C148:F148"/>
    <mergeCell ref="G148:I148"/>
    <mergeCell ref="BI16:BI17"/>
    <mergeCell ref="BI35:BI36"/>
    <mergeCell ref="BI53:BI54"/>
    <mergeCell ref="BI72:BI73"/>
    <mergeCell ref="BI90:BI91"/>
    <mergeCell ref="BI109:BI110"/>
    <mergeCell ref="BI127:BI128"/>
    <mergeCell ref="BI146:BI147"/>
    <mergeCell ref="AE147:AG147"/>
    <mergeCell ref="AH147:AJ147"/>
    <mergeCell ref="AK147:AM147"/>
    <mergeCell ref="AN147:AP147"/>
    <mergeCell ref="AQ147:AS147"/>
    <mergeCell ref="AT147:AV147"/>
    <mergeCell ref="AW147:AY147"/>
    <mergeCell ref="AZ147:BB147"/>
    <mergeCell ref="BC147:BE147"/>
    <mergeCell ref="C147:E147"/>
    <mergeCell ref="F147:H147"/>
    <mergeCell ref="I147:K147"/>
    <mergeCell ref="L147:N147"/>
    <mergeCell ref="O147:Q147"/>
    <mergeCell ref="R147:T147"/>
    <mergeCell ref="U147:W147"/>
    <mergeCell ref="X147:Z147"/>
    <mergeCell ref="AA147:AC147"/>
    <mergeCell ref="AE146:AG146"/>
    <mergeCell ref="AH146:AJ146"/>
    <mergeCell ref="AK146:AM146"/>
    <mergeCell ref="AN146:AP146"/>
    <mergeCell ref="AQ146:AS146"/>
    <mergeCell ref="AT146:AV146"/>
    <mergeCell ref="AW146:AY146"/>
    <mergeCell ref="AZ146:BB146"/>
    <mergeCell ref="BC146:BE146"/>
    <mergeCell ref="C146:E146"/>
    <mergeCell ref="F146:H146"/>
    <mergeCell ref="I146:K146"/>
    <mergeCell ref="L146:N146"/>
    <mergeCell ref="O146:Q146"/>
    <mergeCell ref="R146:T146"/>
    <mergeCell ref="U146:W146"/>
    <mergeCell ref="X146:Z146"/>
    <mergeCell ref="AA146:AC146"/>
    <mergeCell ref="AE145:AG145"/>
    <mergeCell ref="AH145:AJ145"/>
    <mergeCell ref="AK145:AM145"/>
    <mergeCell ref="AN145:AP145"/>
    <mergeCell ref="AQ145:AS145"/>
    <mergeCell ref="AT145:AV145"/>
    <mergeCell ref="AW145:AY145"/>
    <mergeCell ref="AZ145:BB145"/>
    <mergeCell ref="BC145:BE145"/>
    <mergeCell ref="C145:E145"/>
    <mergeCell ref="F145:H145"/>
    <mergeCell ref="I145:K145"/>
    <mergeCell ref="L145:N145"/>
    <mergeCell ref="O145:Q145"/>
    <mergeCell ref="R145:T145"/>
    <mergeCell ref="U145:W145"/>
    <mergeCell ref="X145:Z145"/>
    <mergeCell ref="AA145:AC145"/>
    <mergeCell ref="C129:F129"/>
    <mergeCell ref="G129:I129"/>
    <mergeCell ref="BF131:BI131"/>
    <mergeCell ref="C133:E133"/>
    <mergeCell ref="F133:H133"/>
    <mergeCell ref="I133:K133"/>
    <mergeCell ref="L133:N133"/>
    <mergeCell ref="O133:Q133"/>
    <mergeCell ref="R133:T133"/>
    <mergeCell ref="U133:W133"/>
    <mergeCell ref="X133:Z133"/>
    <mergeCell ref="AA133:AC133"/>
    <mergeCell ref="AE133:AG133"/>
    <mergeCell ref="AH133:AJ133"/>
    <mergeCell ref="AK133:AM133"/>
    <mergeCell ref="AN133:AP133"/>
    <mergeCell ref="AQ133:AS133"/>
    <mergeCell ref="AT133:AV133"/>
    <mergeCell ref="AW133:AY133"/>
    <mergeCell ref="AZ133:BB133"/>
    <mergeCell ref="BC133:BE133"/>
    <mergeCell ref="AE128:AG128"/>
    <mergeCell ref="AH128:AJ128"/>
    <mergeCell ref="AK128:AM128"/>
    <mergeCell ref="AN128:AP128"/>
    <mergeCell ref="AQ128:AS128"/>
    <mergeCell ref="AT128:AV128"/>
    <mergeCell ref="AW128:AY128"/>
    <mergeCell ref="AZ128:BB128"/>
    <mergeCell ref="BC128:BE128"/>
    <mergeCell ref="C128:E128"/>
    <mergeCell ref="F128:H128"/>
    <mergeCell ref="I128:K128"/>
    <mergeCell ref="L128:N128"/>
    <mergeCell ref="O128:Q128"/>
    <mergeCell ref="R128:T128"/>
    <mergeCell ref="U128:W128"/>
    <mergeCell ref="X128:Z128"/>
    <mergeCell ref="AA128:AC128"/>
    <mergeCell ref="AE127:AG127"/>
    <mergeCell ref="AH127:AJ127"/>
    <mergeCell ref="AK127:AM127"/>
    <mergeCell ref="AN127:AP127"/>
    <mergeCell ref="AQ127:AS127"/>
    <mergeCell ref="AT127:AV127"/>
    <mergeCell ref="AW127:AY127"/>
    <mergeCell ref="AZ127:BB127"/>
    <mergeCell ref="BC127:BE127"/>
    <mergeCell ref="C127:E127"/>
    <mergeCell ref="F127:H127"/>
    <mergeCell ref="I127:K127"/>
    <mergeCell ref="L127:N127"/>
    <mergeCell ref="O127:Q127"/>
    <mergeCell ref="R127:T127"/>
    <mergeCell ref="U127:W127"/>
    <mergeCell ref="X127:Z127"/>
    <mergeCell ref="AA127:AC127"/>
    <mergeCell ref="AE126:AG126"/>
    <mergeCell ref="AH126:AJ126"/>
    <mergeCell ref="AK126:AM126"/>
    <mergeCell ref="AN126:AP126"/>
    <mergeCell ref="AQ126:AS126"/>
    <mergeCell ref="AT126:AV126"/>
    <mergeCell ref="AW126:AY126"/>
    <mergeCell ref="AZ126:BB126"/>
    <mergeCell ref="BC126:BE126"/>
    <mergeCell ref="C126:E126"/>
    <mergeCell ref="F126:H126"/>
    <mergeCell ref="I126:K126"/>
    <mergeCell ref="L126:N126"/>
    <mergeCell ref="O126:Q126"/>
    <mergeCell ref="R126:T126"/>
    <mergeCell ref="U126:W126"/>
    <mergeCell ref="X126:Z126"/>
    <mergeCell ref="AA126:AC126"/>
    <mergeCell ref="C111:F111"/>
    <mergeCell ref="G111:I111"/>
    <mergeCell ref="BF112:BI112"/>
    <mergeCell ref="C114:E114"/>
    <mergeCell ref="F114:H114"/>
    <mergeCell ref="I114:K114"/>
    <mergeCell ref="L114:N114"/>
    <mergeCell ref="O114:Q114"/>
    <mergeCell ref="R114:T114"/>
    <mergeCell ref="U114:W114"/>
    <mergeCell ref="X114:Z114"/>
    <mergeCell ref="AA114:AC114"/>
    <mergeCell ref="AE114:AG114"/>
    <mergeCell ref="AH114:AJ114"/>
    <mergeCell ref="AK114:AM114"/>
    <mergeCell ref="AN114:AP114"/>
    <mergeCell ref="AQ114:AS114"/>
    <mergeCell ref="AT114:AV114"/>
    <mergeCell ref="AW114:AY114"/>
    <mergeCell ref="AZ114:BB114"/>
    <mergeCell ref="BC114:BE114"/>
    <mergeCell ref="AE110:AG110"/>
    <mergeCell ref="AH110:AJ110"/>
    <mergeCell ref="AK110:AM110"/>
    <mergeCell ref="AN110:AP110"/>
    <mergeCell ref="AQ110:AS110"/>
    <mergeCell ref="AT110:AV110"/>
    <mergeCell ref="AW110:AY110"/>
    <mergeCell ref="AZ110:BB110"/>
    <mergeCell ref="BC110:BE110"/>
    <mergeCell ref="C110:E110"/>
    <mergeCell ref="F110:H110"/>
    <mergeCell ref="I110:K110"/>
    <mergeCell ref="L110:N110"/>
    <mergeCell ref="O110:Q110"/>
    <mergeCell ref="R110:T110"/>
    <mergeCell ref="U110:W110"/>
    <mergeCell ref="X110:Z110"/>
    <mergeCell ref="AA110:AC110"/>
    <mergeCell ref="AE109:AG109"/>
    <mergeCell ref="AH109:AJ109"/>
    <mergeCell ref="AK109:AM109"/>
    <mergeCell ref="AN109:AP109"/>
    <mergeCell ref="AQ109:AS109"/>
    <mergeCell ref="AT109:AV109"/>
    <mergeCell ref="AW109:AY109"/>
    <mergeCell ref="AZ109:BB109"/>
    <mergeCell ref="BC109:BE109"/>
    <mergeCell ref="C109:E109"/>
    <mergeCell ref="F109:H109"/>
    <mergeCell ref="I109:K109"/>
    <mergeCell ref="L109:N109"/>
    <mergeCell ref="O109:Q109"/>
    <mergeCell ref="R109:T109"/>
    <mergeCell ref="U109:W109"/>
    <mergeCell ref="X109:Z109"/>
    <mergeCell ref="AA109:AC109"/>
    <mergeCell ref="AE108:AG108"/>
    <mergeCell ref="AH108:AJ108"/>
    <mergeCell ref="AK108:AM108"/>
    <mergeCell ref="AN108:AP108"/>
    <mergeCell ref="AQ108:AS108"/>
    <mergeCell ref="AT108:AV108"/>
    <mergeCell ref="AW108:AY108"/>
    <mergeCell ref="AZ108:BB108"/>
    <mergeCell ref="BC108:BE108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C92:F92"/>
    <mergeCell ref="G92:I92"/>
    <mergeCell ref="BF94:BI94"/>
    <mergeCell ref="C96:E96"/>
    <mergeCell ref="F96:H96"/>
    <mergeCell ref="I96:K96"/>
    <mergeCell ref="L96:N96"/>
    <mergeCell ref="O96:Q96"/>
    <mergeCell ref="R96:T96"/>
    <mergeCell ref="U96:W96"/>
    <mergeCell ref="X96:Z96"/>
    <mergeCell ref="AA96:AC96"/>
    <mergeCell ref="AE96:AG96"/>
    <mergeCell ref="AH96:AJ96"/>
    <mergeCell ref="AK96:AM96"/>
    <mergeCell ref="AN96:AP96"/>
    <mergeCell ref="AQ96:AS96"/>
    <mergeCell ref="AT96:AV96"/>
    <mergeCell ref="AW96:AY96"/>
    <mergeCell ref="AZ96:BB96"/>
    <mergeCell ref="BC96:BE96"/>
    <mergeCell ref="AE91:AG91"/>
    <mergeCell ref="AH91:AJ91"/>
    <mergeCell ref="AK91:AM91"/>
    <mergeCell ref="AN91:AP91"/>
    <mergeCell ref="AQ91:AS91"/>
    <mergeCell ref="AT91:AV91"/>
    <mergeCell ref="AW91:AY91"/>
    <mergeCell ref="AZ91:BB91"/>
    <mergeCell ref="BC91:BE91"/>
    <mergeCell ref="C91:E91"/>
    <mergeCell ref="F91:H91"/>
    <mergeCell ref="I91:K91"/>
    <mergeCell ref="L91:N91"/>
    <mergeCell ref="O91:Q91"/>
    <mergeCell ref="R91:T91"/>
    <mergeCell ref="U91:W91"/>
    <mergeCell ref="X91:Z91"/>
    <mergeCell ref="AA91:AC91"/>
    <mergeCell ref="AE90:AG90"/>
    <mergeCell ref="AH90:AJ90"/>
    <mergeCell ref="AK90:AM90"/>
    <mergeCell ref="AN90:AP90"/>
    <mergeCell ref="AQ90:AS90"/>
    <mergeCell ref="AT90:AV90"/>
    <mergeCell ref="AW90:AY90"/>
    <mergeCell ref="AZ90:BB90"/>
    <mergeCell ref="BC90:BE90"/>
    <mergeCell ref="C90:E90"/>
    <mergeCell ref="F90:H90"/>
    <mergeCell ref="I90:K90"/>
    <mergeCell ref="L90:N90"/>
    <mergeCell ref="O90:Q90"/>
    <mergeCell ref="R90:T90"/>
    <mergeCell ref="U90:W90"/>
    <mergeCell ref="X90:Z90"/>
    <mergeCell ref="AA90:AC90"/>
    <mergeCell ref="AE89:AG89"/>
    <mergeCell ref="AH89:AJ89"/>
    <mergeCell ref="AK89:AM89"/>
    <mergeCell ref="AN89:AP89"/>
    <mergeCell ref="AQ89:AS89"/>
    <mergeCell ref="AT89:AV89"/>
    <mergeCell ref="AW89:AY89"/>
    <mergeCell ref="AZ89:BB89"/>
    <mergeCell ref="BC89:BE89"/>
    <mergeCell ref="C89:E89"/>
    <mergeCell ref="F89:H89"/>
    <mergeCell ref="I89:K89"/>
    <mergeCell ref="L89:N89"/>
    <mergeCell ref="O89:Q89"/>
    <mergeCell ref="R89:T89"/>
    <mergeCell ref="U89:W89"/>
    <mergeCell ref="X89:Z89"/>
    <mergeCell ref="AA89:AC89"/>
    <mergeCell ref="C74:F74"/>
    <mergeCell ref="G74:I74"/>
    <mergeCell ref="BF75:BI75"/>
    <mergeCell ref="C77:E77"/>
    <mergeCell ref="F77:H77"/>
    <mergeCell ref="I77:K77"/>
    <mergeCell ref="L77:N77"/>
    <mergeCell ref="O77:Q77"/>
    <mergeCell ref="R77:T77"/>
    <mergeCell ref="U77:W77"/>
    <mergeCell ref="X77:Z77"/>
    <mergeCell ref="AA77:AC77"/>
    <mergeCell ref="AE77:AG77"/>
    <mergeCell ref="AH77:AJ77"/>
    <mergeCell ref="AK77:AM77"/>
    <mergeCell ref="AN77:AP77"/>
    <mergeCell ref="AQ77:AS77"/>
    <mergeCell ref="AT77:AV77"/>
    <mergeCell ref="AW77:AY77"/>
    <mergeCell ref="AZ77:BB77"/>
    <mergeCell ref="BC77:BE77"/>
    <mergeCell ref="AE73:AG73"/>
    <mergeCell ref="AH73:AJ73"/>
    <mergeCell ref="AK73:AM73"/>
    <mergeCell ref="AN73:AP73"/>
    <mergeCell ref="AQ73:AS73"/>
    <mergeCell ref="AT73:AV73"/>
    <mergeCell ref="AW73:AY73"/>
    <mergeCell ref="AZ73:BB73"/>
    <mergeCell ref="BC73:BE73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E72:AG72"/>
    <mergeCell ref="AH72:AJ72"/>
    <mergeCell ref="AK72:AM72"/>
    <mergeCell ref="AN72:AP72"/>
    <mergeCell ref="AQ72:AS72"/>
    <mergeCell ref="AT72:AV72"/>
    <mergeCell ref="AW72:AY72"/>
    <mergeCell ref="AZ72:BB72"/>
    <mergeCell ref="BC72:BE72"/>
    <mergeCell ref="C72:E72"/>
    <mergeCell ref="F72:H72"/>
    <mergeCell ref="I72:K72"/>
    <mergeCell ref="L72:N72"/>
    <mergeCell ref="O72:Q72"/>
    <mergeCell ref="R72:T72"/>
    <mergeCell ref="U72:W72"/>
    <mergeCell ref="X72:Z72"/>
    <mergeCell ref="AA72:AC72"/>
    <mergeCell ref="AE71:AG71"/>
    <mergeCell ref="AH71:AJ71"/>
    <mergeCell ref="AK71:AM71"/>
    <mergeCell ref="AN71:AP71"/>
    <mergeCell ref="AQ71:AS71"/>
    <mergeCell ref="AT71:AV71"/>
    <mergeCell ref="AW71:AY71"/>
    <mergeCell ref="AZ71:BB71"/>
    <mergeCell ref="BC71:BE71"/>
    <mergeCell ref="C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C55:F55"/>
    <mergeCell ref="G55:I55"/>
    <mergeCell ref="BF57:BI57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AE59:AG59"/>
    <mergeCell ref="AH59:AJ59"/>
    <mergeCell ref="AK59:AM59"/>
    <mergeCell ref="AN59:AP59"/>
    <mergeCell ref="AQ59:AS59"/>
    <mergeCell ref="AT59:AV59"/>
    <mergeCell ref="AW59:AY59"/>
    <mergeCell ref="AZ59:BB59"/>
    <mergeCell ref="BC59:BE59"/>
    <mergeCell ref="AE54:AG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C54:E54"/>
    <mergeCell ref="F54:H54"/>
    <mergeCell ref="I54:K54"/>
    <mergeCell ref="L54:N54"/>
    <mergeCell ref="O54:Q54"/>
    <mergeCell ref="R54:T54"/>
    <mergeCell ref="U54:W54"/>
    <mergeCell ref="X54:Z54"/>
    <mergeCell ref="AA54:AC54"/>
    <mergeCell ref="AE53:AG53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C53:E53"/>
    <mergeCell ref="F53:H53"/>
    <mergeCell ref="I53:K53"/>
    <mergeCell ref="L53:N53"/>
    <mergeCell ref="O53:Q53"/>
    <mergeCell ref="R53:T53"/>
    <mergeCell ref="U53:W53"/>
    <mergeCell ref="X53:Z53"/>
    <mergeCell ref="AA53:AC53"/>
    <mergeCell ref="AE52:AG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C52:E52"/>
    <mergeCell ref="F52:H52"/>
    <mergeCell ref="I52:K52"/>
    <mergeCell ref="L52:N52"/>
    <mergeCell ref="O52:Q52"/>
    <mergeCell ref="R52:T52"/>
    <mergeCell ref="U52:W52"/>
    <mergeCell ref="X52:Z52"/>
    <mergeCell ref="AA52:AC52"/>
    <mergeCell ref="C37:F37"/>
    <mergeCell ref="G37:I37"/>
    <mergeCell ref="BF38:BI38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AE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E35:AG35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E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C18:F18"/>
    <mergeCell ref="G18:I18"/>
    <mergeCell ref="BF20:BI20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AE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E16:AG16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E15:AG15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BF1:BI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</mergeCells>
  <printOptions horizontalCentered="1" verticalCentered="1"/>
  <pageMargins left="0.25" right="0.25" top="0.25" bottom="0.25" header="0.5" footer="0.5"/>
  <pageSetup scale="95" orientation="landscape"/>
  <headerFooter alignWithMargins="0"/>
  <rowBreaks count="3" manualBreakCount="3">
    <brk id="37" max="16383" man="1"/>
    <brk id="74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="115" zoomScaleNormal="115" workbookViewId="0">
      <selection activeCell="H23" sqref="H23"/>
    </sheetView>
  </sheetViews>
  <sheetFormatPr defaultColWidth="9" defaultRowHeight="12.75"/>
  <cols>
    <col min="1" max="1" width="20.85546875" customWidth="1"/>
    <col min="2" max="2" width="4" customWidth="1"/>
    <col min="3" max="3" width="4.85546875" customWidth="1"/>
    <col min="4" max="19" width="4" customWidth="1"/>
    <col min="20" max="21" width="9" customWidth="1"/>
    <col min="22" max="22" width="5.5703125" customWidth="1"/>
    <col min="23" max="49" width="9" customWidth="1"/>
    <col min="50" max="51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s="1" customFormat="1" ht="15.75">
      <c r="A3" s="4" t="str">
        <f>'Team Players'!I3</f>
        <v>Park City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2" customFormat="1" ht="15">
      <c r="A4" s="5" t="s">
        <v>2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</row>
    <row r="5" spans="1:19" ht="15">
      <c r="A5" s="7" t="s">
        <v>5</v>
      </c>
      <c r="B5">
        <f>'Team Players'!J5</f>
        <v>5</v>
      </c>
      <c r="C5">
        <f>'Team Players'!K5</f>
        <v>3</v>
      </c>
      <c r="D5">
        <f>'Team Players'!L5</f>
        <v>4</v>
      </c>
      <c r="E5">
        <f>'Team Players'!M5</f>
        <v>5</v>
      </c>
      <c r="F5">
        <f>'Team Players'!N5</f>
        <v>4</v>
      </c>
      <c r="G5">
        <f>'Team Players'!O5</f>
        <v>4</v>
      </c>
      <c r="H5">
        <f>'Team Players'!P5</f>
        <v>4</v>
      </c>
      <c r="I5">
        <f>'Team Players'!Q5</f>
        <v>3</v>
      </c>
      <c r="J5">
        <f>'Team Players'!R5</f>
        <v>4</v>
      </c>
      <c r="K5">
        <f>'Team Players'!S5</f>
        <v>4</v>
      </c>
      <c r="L5">
        <f>'Team Players'!T5</f>
        <v>3</v>
      </c>
      <c r="M5">
        <f>'Team Players'!U5</f>
        <v>4</v>
      </c>
      <c r="N5">
        <f>'Team Players'!V5</f>
        <v>3</v>
      </c>
      <c r="O5">
        <f>'Team Players'!W5</f>
        <v>4</v>
      </c>
      <c r="P5">
        <f>'Team Players'!X5</f>
        <v>4</v>
      </c>
      <c r="Q5">
        <f>'Team Players'!Y5</f>
        <v>5</v>
      </c>
      <c r="R5">
        <f>'Team Players'!Z5</f>
        <v>3</v>
      </c>
      <c r="S5">
        <f>'Team Players'!AA5</f>
        <v>5</v>
      </c>
    </row>
    <row r="6" spans="1:19">
      <c r="A6" s="3" t="s">
        <v>6</v>
      </c>
      <c r="B6">
        <f>'Team Players'!J6</f>
        <v>9</v>
      </c>
      <c r="C6">
        <f>'Team Players'!K6</f>
        <v>17</v>
      </c>
      <c r="D6">
        <f>'Team Players'!L6</f>
        <v>11</v>
      </c>
      <c r="E6">
        <f>'Team Players'!M6</f>
        <v>1</v>
      </c>
      <c r="F6">
        <f>'Team Players'!N6</f>
        <v>5</v>
      </c>
      <c r="G6">
        <f>'Team Players'!O6</f>
        <v>3</v>
      </c>
      <c r="H6">
        <f>'Team Players'!P6</f>
        <v>15</v>
      </c>
      <c r="I6">
        <f>'Team Players'!Q6</f>
        <v>13</v>
      </c>
      <c r="J6">
        <f>'Team Players'!R6</f>
        <v>7</v>
      </c>
      <c r="K6">
        <f>'Team Players'!S6</f>
        <v>12</v>
      </c>
      <c r="L6">
        <f>'Team Players'!T6</f>
        <v>16</v>
      </c>
      <c r="M6">
        <f>'Team Players'!U6</f>
        <v>6</v>
      </c>
      <c r="N6">
        <f>'Team Players'!V6</f>
        <v>18</v>
      </c>
      <c r="O6">
        <f>'Team Players'!W6</f>
        <v>4</v>
      </c>
      <c r="P6">
        <f>'Team Players'!X6</f>
        <v>10</v>
      </c>
      <c r="Q6">
        <f>'Team Players'!Y6</f>
        <v>8</v>
      </c>
      <c r="R6">
        <f>'Team Players'!Z6</f>
        <v>14</v>
      </c>
      <c r="S6">
        <f>'Team Players'!AA6</f>
        <v>2</v>
      </c>
    </row>
    <row r="7" spans="1:19">
      <c r="A7" s="8" t="str">
        <f>'Team Players'!I7</f>
        <v>Red Tees       69.3/127</v>
      </c>
      <c r="B7">
        <f>'Team Players'!J7</f>
        <v>431</v>
      </c>
      <c r="C7">
        <f>'Team Players'!K7</f>
        <v>104</v>
      </c>
      <c r="D7">
        <f>'Team Players'!L7</f>
        <v>309</v>
      </c>
      <c r="E7">
        <f>'Team Players'!M7</f>
        <v>425</v>
      </c>
      <c r="F7">
        <f>'Team Players'!N7</f>
        <v>283</v>
      </c>
      <c r="G7">
        <f>'Team Players'!O7</f>
        <v>308</v>
      </c>
      <c r="H7">
        <f>'Team Players'!P7</f>
        <v>316</v>
      </c>
      <c r="I7">
        <f>'Team Players'!Q7</f>
        <v>151</v>
      </c>
      <c r="J7">
        <f>'Team Players'!R7</f>
        <v>349</v>
      </c>
      <c r="K7">
        <f>'Team Players'!S7</f>
        <v>276</v>
      </c>
      <c r="L7">
        <f>'Team Players'!T7</f>
        <v>91</v>
      </c>
      <c r="M7">
        <f>'Team Players'!U7</f>
        <v>291</v>
      </c>
      <c r="N7">
        <f>'Team Players'!V7</f>
        <v>119</v>
      </c>
      <c r="O7">
        <f>'Team Players'!W7</f>
        <v>309</v>
      </c>
      <c r="P7">
        <f>'Team Players'!X7</f>
        <v>362</v>
      </c>
      <c r="Q7">
        <f>'Team Players'!Y7</f>
        <v>430</v>
      </c>
      <c r="R7">
        <f>'Team Players'!Z7</f>
        <v>147</v>
      </c>
      <c r="S7">
        <f>'Team Players'!AA7</f>
        <v>429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8" t="s">
        <v>58</v>
      </c>
      <c r="B9">
        <f>IF(B6=1,0,IF(B6=2,1,IF(B6=3,2,IF(B6=4,3,IF(B6=5,4,IF(B6=6,5,IF(B6=7,6,IF(B6=8,7,IF(B6=9,8,IF(B6=10,9,IF(B6=11,10,IF(B6=12,11,IF(B6=13,12,IF(B6=14,13,IF(B6=15,14,IF(B6=16,15,IF(B6=17,16,IF(B6=18,17,x))))))))))))))))))</f>
        <v>8</v>
      </c>
      <c r="C9">
        <f>IF(C6=1,0,IF(C6=2,1,IF(C6=3,2,IF(C6=4,3,IF(C6=5,4,IF(C6=6,5,IF(C6=7,6,IF(C6=8,7,IF(C6=9,8,IF(C6=10,9,IF(C6=11,10,IF(C6=12,11,IF(C6=13,12,IF(C6=14,13,IF(C6=15,14,IF(C6=16,15,IF(C6=17,16,IF(C6=18,17,x))))))))))))))))))</f>
        <v>16</v>
      </c>
      <c r="D9">
        <f>IF(D6=1,0,IF(D6=2,1,IF(D6=3,2,IF(D6=4,3,IF(D6=5,4,IF(D6=6,5,IF(D6=7,6,IF(D6=8,7,IF(D6=9,8,IF(D6=10,9,IF(D6=11,10,IF(D6=12,11,IF(D6=13,12,IF(D6=14,13,IF(D6=15,14,IF(D6=16,15,IF(D6=17,16,IF(D6=18,17,x))))))))))))))))))</f>
        <v>10</v>
      </c>
      <c r="E9">
        <f>IF(E6=1,0,IF(E6=2,1,IF(E6=3,2,IF(E6=4,3,IF(E6=5,4,IF(E6=6,5,IF(E6=7,6,IF(E6=8,7,IF(E6=9,8,IF(E6=10,9,IF(E6=11,10,IF(E6=12,11,IF(E6=13,12,IF(E6=14,13,IF(E6=15,14,IF(E6=16,15,IF(E6=17,16,IF(E6=18,17,x))))))))))))))))))</f>
        <v>0</v>
      </c>
      <c r="F9">
        <f>IF(F6=1,0,IF(F6=2,1,IF(F6=3,2,IF(F6=4,3,IF(F6=5,4,IF(F6=6,5,IF(F6=7,6,IF(F6=8,7,IF(F6=9,8,IF(F6=10,9,IF(F6=11,10,IF(F6=12,11,IF(F6=13,12,IF(F6=14,13,IF(F6=15,14,IF(F6=16,15,IF(F6=17,16,IF(F6=18,17,x))))))))))))))))))</f>
        <v>4</v>
      </c>
      <c r="G9">
        <f>IF(G6=1,0,IF(G6=2,1,IF(G6=3,2,IF(G6=4,3,IF(G6=5,4,IF(G6=6,5,IF(G6=7,6,IF(G6=8,7,IF(G6=9,8,IF(G6=10,9,IF(G6=11,10,IF(G6=12,11,IF(G6=13,12,IF(G6=14,13,IF(G6=15,14,IF(G6=16,15,IF(G6=17,16,IF(G6=18,17,x))))))))))))))))))</f>
        <v>2</v>
      </c>
      <c r="H9">
        <f>IF(H6=1,0,IF(H6=2,1,IF(H6=3,2,IF(H6=4,3,IF(H6=5,4,IF(H6=6,5,IF(H6=7,6,IF(H6=8,7,IF(H6=9,8,IF(H6=10,9,IF(H6=11,10,IF(H6=12,11,IF(H6=13,12,IF(H6=14,13,IF(H6=15,14,IF(H6=16,15,IF(H6=17,16,IF(H6=18,17,x))))))))))))))))))</f>
        <v>14</v>
      </c>
      <c r="I9">
        <f>IF(I6=1,0,IF(I6=2,1,IF(I6=3,2,IF(I6=4,3,IF(I6=5,4,IF(I6=6,5,IF(I6=7,6,IF(I6=8,7,IF(I6=9,8,IF(I6=10,9,IF(I6=11,10,IF(I6=12,11,IF(I6=13,12,IF(I6=14,13,IF(I6=15,14,IF(I6=16,15,IF(I6=17,16,IF(I6=18,17,x))))))))))))))))))</f>
        <v>12</v>
      </c>
      <c r="J9">
        <f>IF(J6=1,0,IF(J6=2,1,IF(J6=3,2,IF(J6=4,3,IF(J6=5,4,IF(J6=6,5,IF(J6=7,6,IF(J6=8,7,IF(J6=9,8,IF(J6=10,9,IF(J6=11,10,IF(J6=12,11,IF(J6=13,12,IF(J6=14,13,IF(J6=15,14,IF(J6=16,15,IF(J6=17,16,IF(J6=18,17,x))))))))))))))))))</f>
        <v>6</v>
      </c>
      <c r="K9">
        <f>IF(K6=1,0,IF(K6=2,1,IF(K6=3,2,IF(K6=4,3,IF(K6=5,4,IF(K6=6,5,IF(K6=7,6,IF(K6=8,7,IF(K6=9,8,IF(K6=10,9,IF(K6=11,10,IF(K6=12,11,IF(K6=13,12,IF(K6=14,13,IF(K6=15,14,IF(K6=16,15,IF(K6=17,16,IF(K6=18,17,x))))))))))))))))))</f>
        <v>11</v>
      </c>
      <c r="L9">
        <f>IF(L6=1,0,IF(L6=2,1,IF(L6=3,2,IF(L6=4,3,IF(L6=5,4,IF(L6=6,5,IF(L6=7,6,IF(L6=8,7,IF(L6=9,8,IF(L6=10,9,IF(L6=11,10,IF(L6=12,11,IF(L6=13,12,IF(L6=14,13,IF(L6=15,14,IF(L6=16,15,IF(L6=17,16,IF(L6=18,17,x))))))))))))))))))</f>
        <v>15</v>
      </c>
      <c r="M9">
        <f>IF(M6=1,0,IF(M6=2,1,IF(M6=3,2,IF(M6=4,3,IF(M6=5,4,IF(M6=6,5,IF(M6=7,6,IF(M6=8,7,IF(M6=9,8,IF(M6=10,9,IF(M6=11,10,IF(M6=12,11,IF(M6=13,12,IF(M6=14,13,IF(M6=15,14,IF(M6=16,15,IF(M6=17,16,IF(M6=18,17,x))))))))))))))))))</f>
        <v>5</v>
      </c>
      <c r="N9">
        <f>IF(N6=1,0,IF(N6=2,1,IF(N6=3,2,IF(N6=4,3,IF(N6=5,4,IF(N6=6,5,IF(N6=7,6,IF(N6=8,7,IF(N6=9,8,IF(N6=10,9,IF(N6=11,10,IF(N6=12,11,IF(N6=13,12,IF(N6=14,13,IF(N6=15,14,IF(N6=16,15,IF(N6=17,16,IF(N6=18,17,x))))))))))))))))))</f>
        <v>17</v>
      </c>
      <c r="O9">
        <f>IF(O6=1,0,IF(O6=2,1,IF(O6=3,2,IF(O6=4,3,IF(O6=5,4,IF(O6=6,5,IF(O6=7,6,IF(O6=8,7,IF(O6=9,8,IF(O6=10,9,IF(O6=11,10,IF(O6=12,11,IF(O6=13,12,IF(O6=14,13,IF(O6=15,14,IF(O6=16,15,IF(O6=17,16,IF(O6=18,17,x))))))))))))))))))</f>
        <v>3</v>
      </c>
      <c r="P9">
        <f>IF(P6=1,0,IF(P6=2,1,IF(P6=3,2,IF(P6=4,3,IF(P6=5,4,IF(P6=6,5,IF(P6=7,6,IF(P6=8,7,IF(P6=9,8,IF(P6=10,9,IF(P6=11,10,IF(P6=12,11,IF(P6=13,12,IF(P6=14,13,IF(P6=15,14,IF(P6=16,15,IF(P6=17,16,IF(P6=18,17,x))))))))))))))))))</f>
        <v>9</v>
      </c>
      <c r="Q9">
        <f>IF(Q6=1,0,IF(Q6=2,1,IF(Q6=3,2,IF(Q6=4,3,IF(Q6=5,4,IF(Q6=6,5,IF(Q6=7,6,IF(Q6=8,7,IF(Q6=9,8,IF(Q6=10,9,IF(Q6=11,10,IF(Q6=12,11,IF(Q6=13,12,IF(Q6=14,13,IF(Q6=15,14,IF(Q6=16,15,IF(Q6=17,16,IF(Q6=18,17,x))))))))))))))))))</f>
        <v>7</v>
      </c>
      <c r="R9">
        <f>IF(R6=1,0,IF(R6=2,1,IF(R6=3,2,IF(R6=4,3,IF(R6=5,4,IF(R6=6,5,IF(R6=7,6,IF(R6=8,7,IF(R6=9,8,IF(R6=10,9,IF(R6=11,10,IF(R6=12,11,IF(R6=13,12,IF(R6=14,13,IF(R6=15,14,IF(R6=16,15,IF(R6=17,16,IF(R6=18,17,x))))))))))))))))))</f>
        <v>13</v>
      </c>
      <c r="S9">
        <f>IF(S6=1,0,IF(S6=2,1,IF(S6=3,2,IF(S6=4,3,IF(S6=5,4,IF(S6=6,5,IF(S6=7,6,IF(S6=8,7,IF(S6=9,8,IF(S6=10,9,IF(S6=11,10,IF(S6=12,11,IF(S6=13,12,IF(S6=14,13,IF(S6=15,14,IF(S6=16,15,IF(S6=17,16,IF(S6=18,17,x))))))))))))))))))</f>
        <v>1</v>
      </c>
    </row>
    <row r="10" spans="1:19" s="3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2.75" customHeight="1">
      <c r="A11" t="s">
        <v>59</v>
      </c>
      <c r="B11">
        <f>IF(B6=1,18,IF(B6=2,19,IF(B6=3,20,IF(B6=4,21,IF(B6=5,22,IF(B6=6,23,IF(B6=7,24,IF(B6=8,25,IF(B6=9,26,IF(B6=10,27,IF(B6=11,28,IF(B6=12,29,IF(B6=13,30,IF(B6=14,31,IF(B6=15,32,IF(B6=16,33,IF(B6=17,34,IF(B6=18,35,x))))))))))))))))))</f>
        <v>26</v>
      </c>
      <c r="C11">
        <f>IF(C6=1,18,IF(C6=2,19,IF(C6=3,20,IF(C6=4,21,IF(C6=5,22,IF(C6=6,23,IF(C6=7,24,IF(C6=8,25,IF(C6=9,26,IF(C6=10,27,IF(C6=11,28,IF(C6=12,29,IF(C6=13,30,IF(C6=14,31,IF(C6=15,32,IF(C6=16,33,IF(C6=17,34,IF(C6=18,35,x))))))))))))))))))</f>
        <v>34</v>
      </c>
      <c r="D11">
        <f>IF(D6=1,18,IF(D6=2,19,IF(D6=3,20,IF(D6=4,21,IF(D6=5,22,IF(D6=6,23,IF(D6=7,24,IF(D6=8,25,IF(D6=9,26,IF(D6=10,27,IF(D6=11,28,IF(D6=12,29,IF(D6=13,30,IF(D6=14,31,IF(D6=15,32,IF(D6=16,33,IF(D6=17,34,IF(D6=18,35,x))))))))))))))))))</f>
        <v>28</v>
      </c>
      <c r="E11">
        <f>IF(E6=1,18,IF(E6=2,19,IF(E6=3,20,IF(E6=4,21,IF(E6=5,22,IF(E6=6,23,IF(E6=7,24,IF(E6=8,25,IF(E6=9,26,IF(E6=10,27,IF(E6=11,28,IF(E6=12,29,IF(E6=13,30,IF(E6=14,31,IF(E6=15,32,IF(E6=16,33,IF(E6=17,34,IF(E6=18,35,x))))))))))))))))))</f>
        <v>18</v>
      </c>
      <c r="F11">
        <f>IF(F6=1,18,IF(F6=2,19,IF(F6=3,20,IF(F6=4,21,IF(F6=5,22,IF(F6=6,23,IF(F6=7,24,IF(F6=8,25,IF(F6=9,26,IF(F6=10,27,IF(F6=11,28,IF(F6=12,29,IF(F6=13,30,IF(F6=14,31,IF(F6=15,32,IF(F6=16,33,IF(F6=17,34,IF(F6=18,35,x))))))))))))))))))</f>
        <v>22</v>
      </c>
      <c r="G11">
        <f>IF(G6=1,18,IF(G6=2,19,IF(G6=3,20,IF(G6=4,21,IF(G6=5,22,IF(G6=6,23,IF(G6=7,24,IF(G6=8,25,IF(G6=9,26,IF(G6=10,27,IF(G6=11,28,IF(G6=12,29,IF(G6=13,30,IF(G6=14,31,IF(G6=15,32,IF(G6=16,33,IF(G6=17,34,IF(G6=18,35,x))))))))))))))))))</f>
        <v>20</v>
      </c>
      <c r="H11">
        <f>IF(H6=1,18,IF(H6=2,19,IF(H6=3,20,IF(H6=4,21,IF(H6=5,22,IF(H6=6,23,IF(H6=7,24,IF(H6=8,25,IF(H6=9,26,IF(H6=10,27,IF(H6=11,28,IF(H6=12,29,IF(H6=13,30,IF(H6=14,31,IF(H6=15,32,IF(H6=16,33,IF(H6=17,34,IF(H6=18,35,x))))))))))))))))))</f>
        <v>32</v>
      </c>
      <c r="I11">
        <f>IF(I6=1,18,IF(I6=2,19,IF(I6=3,20,IF(I6=4,21,IF(I6=5,22,IF(I6=6,23,IF(I6=7,24,IF(I6=8,25,IF(I6=9,26,IF(I6=10,27,IF(I6=11,28,IF(I6=12,29,IF(I6=13,30,IF(I6=14,31,IF(I6=15,32,IF(I6=16,33,IF(I6=17,34,IF(I6=18,35,x))))))))))))))))))</f>
        <v>30</v>
      </c>
      <c r="J11">
        <f>IF(J6=1,18,IF(J6=2,19,IF(J6=3,20,IF(J6=4,21,IF(J6=5,22,IF(J6=6,23,IF(J6=7,24,IF(J6=8,25,IF(J6=9,26,IF(J6=10,27,IF(J6=11,28,IF(J6=12,29,IF(J6=13,30,IF(J6=14,31,IF(J6=15,32,IF(J6=16,33,IF(J6=17,34,IF(J6=18,35,x))))))))))))))))))</f>
        <v>24</v>
      </c>
      <c r="K11">
        <f>IF(K6=1,18,IF(K6=2,19,IF(K6=3,20,IF(K6=4,21,IF(K6=5,22,IF(K6=6,23,IF(K6=7,24,IF(K6=8,25,IF(K6=9,26,IF(K6=10,27,IF(K6=11,28,IF(K6=12,29,IF(K6=13,30,IF(K6=14,31,IF(K6=15,32,IF(K6=16,33,IF(K6=17,34,IF(K6=18,35,x))))))))))))))))))</f>
        <v>29</v>
      </c>
      <c r="L11">
        <f>IF(L6=1,18,IF(L6=2,19,IF(L6=3,20,IF(L6=4,21,IF(L6=5,22,IF(L6=6,23,IF(L6=7,24,IF(L6=8,25,IF(L6=9,26,IF(L6=10,27,IF(L6=11,28,IF(L6=12,29,IF(L6=13,30,IF(L6=14,31,IF(L6=15,32,IF(L6=16,33,IF(L6=17,34,IF(L6=18,35,x))))))))))))))))))</f>
        <v>33</v>
      </c>
      <c r="M11">
        <f>IF(M6=1,18,IF(M6=2,19,IF(M6=3,20,IF(M6=4,21,IF(M6=5,22,IF(M6=6,23,IF(M6=7,24,IF(M6=8,25,IF(M6=9,26,IF(M6=10,27,IF(M6=11,28,IF(M6=12,29,IF(M6=13,30,IF(M6=14,31,IF(M6=15,32,IF(M6=16,33,IF(M6=17,34,IF(M6=18,35,x))))))))))))))))))</f>
        <v>23</v>
      </c>
      <c r="N11">
        <f>IF(N6=1,18,IF(N6=2,19,IF(N6=3,20,IF(N6=4,21,IF(N6=5,22,IF(N6=6,23,IF(N6=7,24,IF(N6=8,25,IF(N6=9,26,IF(N6=10,27,IF(N6=11,28,IF(N6=12,29,IF(N6=13,30,IF(N6=14,31,IF(N6=15,32,IF(N6=16,33,IF(N6=17,34,IF(N6=18,35,x))))))))))))))))))</f>
        <v>35</v>
      </c>
      <c r="O11">
        <f>IF(O6=1,18,IF(O6=2,19,IF(O6=3,20,IF(O6=4,21,IF(O6=5,22,IF(O6=6,23,IF(O6=7,24,IF(O6=8,25,IF(O6=9,26,IF(O6=10,27,IF(O6=11,28,IF(O6=12,29,IF(O6=13,30,IF(O6=14,31,IF(O6=15,32,IF(O6=16,33,IF(O6=17,34,IF(O6=18,35,x))))))))))))))))))</f>
        <v>21</v>
      </c>
      <c r="P11">
        <f>IF(P6=1,18,IF(P6=2,19,IF(P6=3,20,IF(P6=4,21,IF(P6=5,22,IF(P6=6,23,IF(P6=7,24,IF(P6=8,25,IF(P6=9,26,IF(P6=10,27,IF(P6=11,28,IF(P6=12,29,IF(P6=13,30,IF(P6=14,31,IF(P6=15,32,IF(P6=16,33,IF(P6=17,34,IF(P6=18,35,x))))))))))))))))))</f>
        <v>27</v>
      </c>
      <c r="Q11">
        <f>IF(Q6=1,18,IF(Q6=2,19,IF(Q6=3,20,IF(Q6=4,21,IF(Q6=5,22,IF(Q6=6,23,IF(Q6=7,24,IF(Q6=8,25,IF(Q6=9,26,IF(Q6=10,27,IF(Q6=11,28,IF(Q6=12,29,IF(Q6=13,30,IF(Q6=14,31,IF(Q6=15,32,IF(Q6=16,33,IF(Q6=17,34,IF(Q6=18,35,x))))))))))))))))))</f>
        <v>25</v>
      </c>
      <c r="R11">
        <f>IF(R6=1,18,IF(R6=2,19,IF(R6=3,20,IF(R6=4,21,IF(R6=5,22,IF(R6=6,23,IF(R6=7,24,IF(R6=8,25,IF(R6=9,26,IF(R6=10,27,IF(R6=11,28,IF(R6=12,29,IF(R6=13,30,IF(R6=14,31,IF(R6=15,32,IF(R6=16,33,IF(R6=17,34,IF(R6=18,35,x))))))))))))))))))</f>
        <v>31</v>
      </c>
      <c r="S11">
        <f>IF(S6=1,18,IF(S6=2,19,IF(S6=3,20,IF(S6=4,21,IF(S6=5,22,IF(S6=6,23,IF(S6=7,24,IF(S6=8,25,IF(S6=9,26,IF(S6=10,27,IF(S6=11,28,IF(S6=12,29,IF(S6=13,30,IF(S6=14,31,IF(S6=15,32,IF(S6=16,33,IF(S6=17,34,IF(S6=18,35,x))))))))))))))))))</f>
        <v>19</v>
      </c>
    </row>
    <row r="12" spans="1:19" ht="12.75" customHeight="1"/>
    <row r="13" spans="1:19" ht="12.75" customHeight="1"/>
  </sheetData>
  <sheetProtection password="CA7D" sheet="1" objects="1" scenarios="1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Team Players</vt:lpstr>
      <vt:lpstr>Scorecards</vt:lpstr>
      <vt:lpstr>Formula</vt:lpstr>
      <vt:lpstr>Scorecards!Print_Area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Shauna Newren</cp:lastModifiedBy>
  <dcterms:created xsi:type="dcterms:W3CDTF">2013-04-01T20:29:00Z</dcterms:created>
  <dcterms:modified xsi:type="dcterms:W3CDTF">2020-06-01T19:12:55Z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